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d\Bartek\2026 - Przeglądy\Bd.7021......2026 - Przeglądy Budowlane+sanitarne\Komplet 2026\"/>
    </mc:Choice>
  </mc:AlternateContent>
  <xr:revisionPtr revIDLastSave="0" documentId="13_ncr:1_{9379B2AC-3798-46DA-BA91-13CC8DFA96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ynki" sheetId="9" r:id="rId1"/>
  </sheets>
  <definedNames>
    <definedName name="_xlnm.Print_Area" localSheetId="0">Budynki!$A$1:$K$76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9" l="1"/>
  <c r="P9" i="9"/>
  <c r="P3" i="9" l="1"/>
  <c r="P10" i="9" l="1"/>
  <c r="P8" i="9"/>
  <c r="P7" i="9"/>
  <c r="P6" i="9"/>
  <c r="P4" i="9"/>
</calcChain>
</file>

<file path=xl/sharedStrings.xml><?xml version="1.0" encoding="utf-8"?>
<sst xmlns="http://schemas.openxmlformats.org/spreadsheetml/2006/main" count="306" uniqueCount="188">
  <si>
    <t>LP</t>
  </si>
  <si>
    <t>Obiekt</t>
  </si>
  <si>
    <t>Adres</t>
  </si>
  <si>
    <t>ZSP1</t>
  </si>
  <si>
    <t>Zespól Szkolno-Przedszkolny nr 1</t>
  </si>
  <si>
    <t>ul. Pszczyńska 125</t>
  </si>
  <si>
    <t>SP4</t>
  </si>
  <si>
    <t>ul. T. Kościuszki 19</t>
  </si>
  <si>
    <t>SP5</t>
  </si>
  <si>
    <t>ul. Mazurska 6</t>
  </si>
  <si>
    <t>SP6</t>
  </si>
  <si>
    <t>Szkoła Podstawowa nr 6</t>
  </si>
  <si>
    <t>ul. Śląska 6</t>
  </si>
  <si>
    <t>SP9</t>
  </si>
  <si>
    <t>Szkoła Podstawowa nr 9</t>
  </si>
  <si>
    <t>ul. Wielkopolska 22</t>
  </si>
  <si>
    <t>SP10</t>
  </si>
  <si>
    <t>Szkoła Podstawowa nr 10</t>
  </si>
  <si>
    <t>ul. Zielona 2 a</t>
  </si>
  <si>
    <t>SP12</t>
  </si>
  <si>
    <t>Szkoła Podstawowa nr 12</t>
  </si>
  <si>
    <t>ul. Szkolna 7</t>
  </si>
  <si>
    <t>SP13</t>
  </si>
  <si>
    <t>Szkoła Podstawowa nr 13</t>
  </si>
  <si>
    <t>ul. Katowicka 35</t>
  </si>
  <si>
    <t>SP14</t>
  </si>
  <si>
    <t>ul. Edukacyjna 13</t>
  </si>
  <si>
    <t>SP15</t>
  </si>
  <si>
    <t>SP16</t>
  </si>
  <si>
    <t>ul.Komuny Paryskiej 18C</t>
  </si>
  <si>
    <t>SP19</t>
  </si>
  <si>
    <t>Szkoła Podstawowa nr 19</t>
  </si>
  <si>
    <t>ul. Opolska 3</t>
  </si>
  <si>
    <t>SP20</t>
  </si>
  <si>
    <t>Szkoła Podstawowa nr 20</t>
  </si>
  <si>
    <t>ul. B.Czecha  20a</t>
  </si>
  <si>
    <t>ul Graniczna 2</t>
  </si>
  <si>
    <t>ZS2</t>
  </si>
  <si>
    <t>ul. Poznańska 1a</t>
  </si>
  <si>
    <t>IIILO</t>
  </si>
  <si>
    <t>ul. Wrocławska 6</t>
  </si>
  <si>
    <t>ZS6</t>
  </si>
  <si>
    <t>ul. Harcerska 12</t>
  </si>
  <si>
    <t>ZSMS</t>
  </si>
  <si>
    <t>Zespół Szkół Mistrzostwa Sportowego</t>
  </si>
  <si>
    <t>ul. Piastów 15</t>
  </si>
  <si>
    <t>ul. 11 Listopada 45</t>
  </si>
  <si>
    <t>PP2</t>
  </si>
  <si>
    <t>Publiczne Przedszkole nr 2</t>
  </si>
  <si>
    <t>ul. M. Konopnickiej 1</t>
  </si>
  <si>
    <t>PP3</t>
  </si>
  <si>
    <t>Publiczne Przedszkole nr 3</t>
  </si>
  <si>
    <t>ul. Piastów 2</t>
  </si>
  <si>
    <t>PP4</t>
  </si>
  <si>
    <t>Publiczne Przedszkole nr 4</t>
  </si>
  <si>
    <t>ul. Kurpiowska 15 a</t>
  </si>
  <si>
    <t>PP5</t>
  </si>
  <si>
    <t>Publiczne Przedszkole nr 5</t>
  </si>
  <si>
    <t>ul. Kaszubska 4</t>
  </si>
  <si>
    <t>PP6</t>
  </si>
  <si>
    <t>Publiczne Przedszkole nr 6</t>
  </si>
  <si>
    <t>ul. Wielkopolska 18</t>
  </si>
  <si>
    <t>PP8</t>
  </si>
  <si>
    <t>Publiczne Przedszkole nr 8</t>
  </si>
  <si>
    <t>ul. Wielkopolska 24</t>
  </si>
  <si>
    <t>PP12</t>
  </si>
  <si>
    <t>Publiczne Przedszkole nr 12</t>
  </si>
  <si>
    <t>ul. Cieszyńska 148</t>
  </si>
  <si>
    <t>PP13</t>
  </si>
  <si>
    <t>Publiczne Przedszkole nr 13</t>
  </si>
  <si>
    <t>PP14</t>
  </si>
  <si>
    <t>ul. Zielona 2</t>
  </si>
  <si>
    <t>PP15</t>
  </si>
  <si>
    <t>Publiczne Przedszkole nr 15</t>
  </si>
  <si>
    <t>ul. Szkolna 9</t>
  </si>
  <si>
    <t xml:space="preserve"> </t>
  </si>
  <si>
    <t>ul. Ruchu Oporu 25</t>
  </si>
  <si>
    <t>PP17</t>
  </si>
  <si>
    <t>Publiczne Przedszkole nr 17</t>
  </si>
  <si>
    <t>ul Miodowa 6</t>
  </si>
  <si>
    <t>PP18</t>
  </si>
  <si>
    <t>Publiczne Przedszkole nr 18</t>
  </si>
  <si>
    <t>ul. Katowicka 17 a</t>
  </si>
  <si>
    <t>PP19</t>
  </si>
  <si>
    <t>Publiczne Przedszkole nr 19</t>
  </si>
  <si>
    <t>ul. Turystyczna 49</t>
  </si>
  <si>
    <t>PP20</t>
  </si>
  <si>
    <t>Publiczne Przedszkole nr 20</t>
  </si>
  <si>
    <t>ul. B. Czecha 8 b</t>
  </si>
  <si>
    <t>PP21</t>
  </si>
  <si>
    <t>Publiczne Przedszkole nr 21</t>
  </si>
  <si>
    <t>ul. Opolska 5</t>
  </si>
  <si>
    <t>PP23</t>
  </si>
  <si>
    <t>Publiczne Przedszkole nr 23</t>
  </si>
  <si>
    <t>ul. 1 Maja 3 a</t>
  </si>
  <si>
    <t>PP24</t>
  </si>
  <si>
    <t>Publiczne Przedszkole nr 24</t>
  </si>
  <si>
    <t>Publiczny Żłobek nr 1</t>
  </si>
  <si>
    <t>ul. Wrzosowa 14</t>
  </si>
  <si>
    <t>SP18</t>
  </si>
  <si>
    <t>SP21</t>
  </si>
  <si>
    <t>Zespół Szkół nr 9</t>
  </si>
  <si>
    <t>ul. 11 Listopada 4</t>
  </si>
  <si>
    <t>ZS5</t>
  </si>
  <si>
    <t>ul. Staszica 10</t>
  </si>
  <si>
    <t>PP26</t>
  </si>
  <si>
    <t xml:space="preserve">Publiczne Przedszkole nr 26             </t>
  </si>
  <si>
    <t>Szkoła Podstawowa nr 14</t>
  </si>
  <si>
    <t xml:space="preserve">Szkoła Podstawowa nr 15
</t>
  </si>
  <si>
    <t xml:space="preserve">Szkoła Podstawowa nr 16
</t>
  </si>
  <si>
    <t>SP17</t>
  </si>
  <si>
    <t>Szkoła Podstawowa nr 17</t>
  </si>
  <si>
    <t>ul. ks.E.Płonki 23</t>
  </si>
  <si>
    <t>Szkoła Podstawowa   nr 21</t>
  </si>
  <si>
    <t>Zespół Szkół nr 2</t>
  </si>
  <si>
    <t>Zespół Szkół Nr 5</t>
  </si>
  <si>
    <t>Zespół Szkół nr 6</t>
  </si>
  <si>
    <t>CKZ</t>
  </si>
  <si>
    <t>PP10</t>
  </si>
  <si>
    <t>Publiczne Przedszkole nr 10</t>
  </si>
  <si>
    <t>ul. Gagarina 118</t>
  </si>
  <si>
    <t>Publiczne Przedszkole nr 14</t>
  </si>
  <si>
    <t>Ż1</t>
  </si>
  <si>
    <t xml:space="preserve">os.1000-lecia 9
</t>
  </si>
  <si>
    <t>Powierzchnia zabudowy [m2]</t>
  </si>
  <si>
    <t>Kubatura [m3]</t>
  </si>
  <si>
    <t>plac zabaw</t>
  </si>
  <si>
    <t>koszt kontroli brutto</t>
  </si>
  <si>
    <t>nie</t>
  </si>
  <si>
    <t>Szkoła Podstawowa nr 4</t>
  </si>
  <si>
    <t>tak</t>
  </si>
  <si>
    <t>Szkoła Podstawowa nr 5</t>
  </si>
  <si>
    <t>ul.Niepodległosci 34</t>
  </si>
  <si>
    <t>1848/7,4</t>
  </si>
  <si>
    <t>ul. Fredry</t>
  </si>
  <si>
    <t xml:space="preserve"> I Liceum Ogólnokształcące</t>
  </si>
  <si>
    <t xml:space="preserve"> III Liceum Ogólnokształcące</t>
  </si>
  <si>
    <t>brak danych</t>
  </si>
  <si>
    <t>Zespół Szkół Nr 5- Orlik</t>
  </si>
  <si>
    <t>Publiczne Przedszkole nr 16</t>
  </si>
  <si>
    <t>ul. A. Fredry 15</t>
  </si>
  <si>
    <t>ul. Wiejska 35 i</t>
  </si>
  <si>
    <t>Uwaga</t>
  </si>
  <si>
    <r>
      <rPr>
        <b/>
        <sz val="11"/>
        <color theme="1"/>
        <rFont val="Times New Roman"/>
        <family val="1"/>
        <charset val="238"/>
      </rPr>
      <t>B1-</t>
    </r>
    <r>
      <rPr>
        <sz val="11"/>
        <color theme="1"/>
        <rFont val="Times New Roman"/>
        <family val="1"/>
        <charset val="238"/>
      </rPr>
      <t>przegląd przeprowadzony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 xml:space="preserve">zgodnie z art. </t>
    </r>
    <r>
      <rPr>
        <b/>
        <sz val="11"/>
        <color theme="1"/>
        <rFont val="Times New Roman"/>
        <family val="1"/>
        <charset val="238"/>
      </rPr>
      <t xml:space="preserve">62.1. ust.1, </t>
    </r>
    <r>
      <rPr>
        <sz val="11"/>
        <color theme="1"/>
        <rFont val="Times New Roman"/>
        <family val="1"/>
        <charset val="238"/>
      </rPr>
      <t xml:space="preserve">ustawy z dnia 7 lipca 1994 Prawo Budowlane ] </t>
    </r>
  </si>
  <si>
    <r>
      <rPr>
        <b/>
        <sz val="11"/>
        <color theme="1"/>
        <rFont val="Times New Roman"/>
        <family val="1"/>
        <charset val="238"/>
      </rPr>
      <t>B5-</t>
    </r>
    <r>
      <rPr>
        <sz val="11"/>
        <color theme="1"/>
        <rFont val="Times New Roman"/>
        <family val="1"/>
        <charset val="238"/>
      </rPr>
      <t xml:space="preserve">zegląd przeprowadzony zgodnie z art. </t>
    </r>
    <r>
      <rPr>
        <b/>
        <sz val="11"/>
        <color theme="1"/>
        <rFont val="Times New Roman"/>
        <family val="1"/>
        <charset val="238"/>
      </rPr>
      <t>62.1. ust.2</t>
    </r>
    <r>
      <rPr>
        <sz val="11"/>
        <color theme="1"/>
        <rFont val="Times New Roman"/>
        <family val="1"/>
        <charset val="238"/>
      </rPr>
      <t xml:space="preserve">, ustawy z dnia 7 lipca 1994 Prawo Budowlane] </t>
    </r>
  </si>
  <si>
    <t>PP</t>
  </si>
  <si>
    <t>SP,ZSMS,ZS5</t>
  </si>
  <si>
    <t>ZS2, ZSTB</t>
  </si>
  <si>
    <t>ILO, IILO</t>
  </si>
  <si>
    <t>Ż</t>
  </si>
  <si>
    <t>Klasyfikacja budżetowa</t>
  </si>
  <si>
    <t>ZSTB</t>
  </si>
  <si>
    <t>Centrum Kształcenia Zawodowego
(2 budynki)</t>
  </si>
  <si>
    <t xml:space="preserve">Szkoła Podstawowa nr 18 </t>
  </si>
  <si>
    <t>Zespół Szkół Techniczno-Branżowych</t>
  </si>
  <si>
    <t>tak*</t>
  </si>
  <si>
    <t>B1 
PRZEGLĄD ROCZNY</t>
  </si>
  <si>
    <t>B5
PRZEGLĄD 
5-LETNI</t>
  </si>
  <si>
    <t>2587*</t>
  </si>
  <si>
    <t>2457,9*</t>
  </si>
  <si>
    <t>18910*</t>
  </si>
  <si>
    <t>ul. ks. J. Twardowskiego 31</t>
  </si>
  <si>
    <t>ZSSP9</t>
  </si>
  <si>
    <t>I LO</t>
  </si>
  <si>
    <t>SPS23</t>
  </si>
  <si>
    <t>ul. Szkolna 5</t>
  </si>
  <si>
    <t>Powierzchnia użytkowa [m2]</t>
  </si>
  <si>
    <r>
      <rPr>
        <b/>
        <sz val="11"/>
        <color theme="1"/>
        <rFont val="Calibri"/>
        <family val="2"/>
        <charset val="238"/>
        <scheme val="minor"/>
      </rPr>
      <t>* SP14 i PP10 przy ul. Edukacyjnej 13</t>
    </r>
    <r>
      <rPr>
        <sz val="11"/>
        <color theme="1"/>
        <rFont val="Calibri"/>
        <family val="2"/>
        <charset val="238"/>
        <scheme val="minor"/>
      </rPr>
      <t xml:space="preserve"> zajmują 1 budynek 
Dla obydwu placówek należy wydrukować OSOBNE protokoły z przeglądu oraz wystawić oddzielne faktury.</t>
    </r>
  </si>
  <si>
    <t>Przeglądy ogólnobudowlane na 2026 rok</t>
  </si>
  <si>
    <t>ZSP9</t>
  </si>
  <si>
    <t>02.2026</t>
  </si>
  <si>
    <t>06.2026</t>
  </si>
  <si>
    <t>07.2026</t>
  </si>
  <si>
    <t>08.2026</t>
  </si>
  <si>
    <t>04.2026</t>
  </si>
  <si>
    <t>09.2026</t>
  </si>
  <si>
    <r>
      <t>Łączny koszt brutto [</t>
    </r>
    <r>
      <rPr>
        <b/>
        <i/>
        <sz val="11"/>
        <color theme="1"/>
        <rFont val="Calibri"/>
        <family val="2"/>
        <charset val="238"/>
        <scheme val="minor"/>
      </rPr>
      <t>zł</t>
    </r>
    <r>
      <rPr>
        <b/>
        <sz val="11"/>
        <color theme="1"/>
        <rFont val="Calibri"/>
        <family val="2"/>
        <charset val="238"/>
        <scheme val="minor"/>
      </rPr>
      <t>]</t>
    </r>
  </si>
  <si>
    <t>SP23</t>
  </si>
  <si>
    <t xml:space="preserve">Szkoła Podstawowa nr 23 - Specjalna </t>
  </si>
  <si>
    <t>2026</t>
  </si>
  <si>
    <t>10.2026</t>
  </si>
  <si>
    <t>05.2026</t>
  </si>
  <si>
    <t>Szkoła Podstawowa nr 18                    Stary budynek</t>
  </si>
  <si>
    <t>Centrum Kształcenia Zawodowego
(wentylacja mechaniczna)</t>
  </si>
  <si>
    <t>&gt;2 000,00</t>
  </si>
  <si>
    <t>Załącznik nr 1</t>
  </si>
  <si>
    <t>PP16*</t>
  </si>
  <si>
    <t>*PP16 - Budynek po przebudowie - Planowany odbiór robót - 06.2026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</si>
</sst>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9C0006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7CE"/>
        <bgColor rgb="FFDBDBDB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93E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33CC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2" fillId="0" borderId="0" applyBorder="0" applyProtection="0"/>
    <xf numFmtId="0" fontId="3" fillId="2" borderId="0" applyBorder="0" applyProtection="0"/>
  </cellStyleXfs>
  <cellXfs count="125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11" fillId="6" borderId="0" xfId="0" applyFont="1" applyFill="1"/>
    <xf numFmtId="0" fontId="0" fillId="5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0" borderId="5" xfId="0" applyBorder="1"/>
    <xf numFmtId="4" fontId="0" fillId="0" borderId="5" xfId="0" applyNumberForma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6" borderId="11" xfId="0" applyFill="1" applyBorder="1"/>
    <xf numFmtId="0" fontId="0" fillId="8" borderId="8" xfId="0" applyFill="1" applyBorder="1"/>
    <xf numFmtId="0" fontId="0" fillId="8" borderId="5" xfId="0" applyFill="1" applyBorder="1"/>
    <xf numFmtId="0" fontId="0" fillId="11" borderId="8" xfId="0" applyFill="1" applyBorder="1"/>
    <xf numFmtId="0" fontId="0" fillId="11" borderId="5" xfId="0" applyFill="1" applyBorder="1"/>
    <xf numFmtId="0" fontId="0" fillId="11" borderId="11" xfId="0" applyFill="1" applyBorder="1"/>
    <xf numFmtId="0" fontId="0" fillId="5" borderId="8" xfId="0" applyFill="1" applyBorder="1"/>
    <xf numFmtId="0" fontId="0" fillId="5" borderId="11" xfId="0" applyFill="1" applyBorder="1"/>
    <xf numFmtId="0" fontId="0" fillId="12" borderId="6" xfId="0" applyFill="1" applyBorder="1"/>
    <xf numFmtId="4" fontId="12" fillId="0" borderId="4" xfId="0" applyNumberFormat="1" applyFont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center"/>
    </xf>
    <xf numFmtId="4" fontId="12" fillId="0" borderId="4" xfId="1" applyNumberFormat="1" applyFont="1" applyBorder="1" applyAlignment="1">
      <alignment horizontal="center" vertical="center" wrapText="1"/>
    </xf>
    <xf numFmtId="4" fontId="13" fillId="0" borderId="8" xfId="1" applyNumberFormat="1" applyFont="1" applyBorder="1" applyAlignment="1">
      <alignment horizontal="center" vertical="center" wrapText="1"/>
    </xf>
    <xf numFmtId="164" fontId="13" fillId="0" borderId="8" xfId="1" applyFont="1" applyBorder="1" applyAlignment="1">
      <alignment horizontal="center" vertical="center"/>
    </xf>
    <xf numFmtId="4" fontId="13" fillId="0" borderId="13" xfId="1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" fontId="14" fillId="0" borderId="4" xfId="0" applyNumberFormat="1" applyFont="1" applyBorder="1" applyAlignment="1">
      <alignment horizontal="center" vertical="center"/>
    </xf>
    <xf numFmtId="0" fontId="0" fillId="9" borderId="6" xfId="0" applyFill="1" applyBorder="1"/>
    <xf numFmtId="0" fontId="0" fillId="10" borderId="11" xfId="0" applyFill="1" applyBorder="1" applyAlignment="1">
      <alignment vertical="center"/>
    </xf>
    <xf numFmtId="0" fontId="0" fillId="7" borderId="8" xfId="0" applyFill="1" applyBorder="1"/>
    <xf numFmtId="0" fontId="0" fillId="7" borderId="11" xfId="0" applyFill="1" applyBorder="1"/>
    <xf numFmtId="0" fontId="0" fillId="8" borderId="11" xfId="0" applyFill="1" applyBorder="1"/>
    <xf numFmtId="0" fontId="7" fillId="3" borderId="2" xfId="0" applyFont="1" applyFill="1" applyBorder="1" applyAlignment="1">
      <alignment vertical="center"/>
    </xf>
    <xf numFmtId="0" fontId="0" fillId="6" borderId="8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9" fontId="5" fillId="0" borderId="16" xfId="0" applyNumberFormat="1" applyFont="1" applyBorder="1" applyAlignment="1">
      <alignment horizontal="center" vertical="center"/>
    </xf>
    <xf numFmtId="4" fontId="12" fillId="0" borderId="16" xfId="1" applyNumberFormat="1" applyFont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165" fontId="0" fillId="0" borderId="0" xfId="0" applyNumberFormat="1"/>
    <xf numFmtId="164" fontId="13" fillId="0" borderId="15" xfId="1" applyFont="1" applyBorder="1" applyAlignment="1">
      <alignment horizontal="center" vertical="center"/>
    </xf>
    <xf numFmtId="164" fontId="13" fillId="0" borderId="4" xfId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4" fontId="13" fillId="4" borderId="4" xfId="1" applyFont="1" applyFill="1" applyBorder="1" applyAlignment="1">
      <alignment horizontal="center" vertical="center"/>
    </xf>
    <xf numFmtId="4" fontId="12" fillId="4" borderId="4" xfId="1" applyNumberFormat="1" applyFont="1" applyFill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12" fillId="0" borderId="4" xfId="1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164" fontId="13" fillId="0" borderId="4" xfId="1" applyFont="1" applyBorder="1" applyAlignment="1">
      <alignment horizontal="center" vertical="center" wrapText="1"/>
    </xf>
    <xf numFmtId="164" fontId="13" fillId="4" borderId="4" xfId="1" applyFont="1" applyFill="1" applyBorder="1" applyAlignment="1">
      <alignment horizontal="center" vertical="center" wrapText="1"/>
    </xf>
    <xf numFmtId="164" fontId="13" fillId="0" borderId="16" xfId="1" applyFont="1" applyBorder="1" applyAlignment="1">
      <alignment horizontal="center" vertical="center"/>
    </xf>
    <xf numFmtId="164" fontId="12" fillId="0" borderId="16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164" fontId="12" fillId="0" borderId="4" xfId="1" applyFont="1" applyBorder="1" applyAlignment="1">
      <alignment horizontal="center" vertical="center" wrapText="1"/>
    </xf>
    <xf numFmtId="164" fontId="12" fillId="4" borderId="4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164" fontId="12" fillId="4" borderId="4" xfId="1" applyFont="1" applyFill="1" applyBorder="1" applyAlignment="1">
      <alignment horizontal="center" vertical="top" wrapText="1"/>
    </xf>
    <xf numFmtId="164" fontId="13" fillId="0" borderId="16" xfId="1" applyFont="1" applyBorder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/>
    </xf>
    <xf numFmtId="4" fontId="17" fillId="0" borderId="4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0" fillId="10" borderId="8" xfId="0" applyFill="1" applyBorder="1" applyAlignment="1">
      <alignment horizontal="right" vertical="center"/>
    </xf>
    <xf numFmtId="0" fontId="0" fillId="10" borderId="5" xfId="0" applyFill="1" applyBorder="1" applyAlignment="1">
      <alignment horizontal="right" vertical="center"/>
    </xf>
    <xf numFmtId="0" fontId="0" fillId="6" borderId="5" xfId="0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164" fontId="13" fillId="3" borderId="4" xfId="1" applyFont="1" applyFill="1" applyBorder="1" applyAlignment="1">
      <alignment horizontal="center" vertical="center" wrapText="1"/>
    </xf>
    <xf numFmtId="164" fontId="12" fillId="3" borderId="4" xfId="1" applyFont="1" applyFill="1" applyBorder="1" applyAlignment="1">
      <alignment horizontal="center" vertical="center" wrapText="1"/>
    </xf>
    <xf numFmtId="4" fontId="12" fillId="3" borderId="4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2" fillId="0" borderId="4" xfId="0" applyFont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164" fontId="13" fillId="3" borderId="4" xfId="1" applyFont="1" applyFill="1" applyBorder="1" applyAlignment="1">
      <alignment horizontal="center" vertical="center"/>
    </xf>
    <xf numFmtId="164" fontId="13" fillId="3" borderId="18" xfId="1" applyFont="1" applyFill="1" applyBorder="1" applyAlignment="1">
      <alignment horizontal="center" vertical="center"/>
    </xf>
    <xf numFmtId="164" fontId="13" fillId="3" borderId="19" xfId="1" applyFont="1" applyFill="1" applyBorder="1" applyAlignment="1">
      <alignment horizontal="center" vertical="center"/>
    </xf>
    <xf numFmtId="164" fontId="13" fillId="3" borderId="18" xfId="1" applyFont="1" applyFill="1" applyBorder="1" applyAlignment="1">
      <alignment horizontal="center" vertical="center" wrapText="1"/>
    </xf>
    <xf numFmtId="164" fontId="13" fillId="3" borderId="19" xfId="1" applyFont="1" applyFill="1" applyBorder="1" applyAlignment="1">
      <alignment horizontal="center" vertical="center" wrapText="1"/>
    </xf>
    <xf numFmtId="164" fontId="12" fillId="3" borderId="18" xfId="1" applyFont="1" applyFill="1" applyBorder="1" applyAlignment="1">
      <alignment horizontal="center" vertical="center" wrapText="1"/>
    </xf>
    <xf numFmtId="164" fontId="12" fillId="3" borderId="19" xfId="1" applyFont="1" applyFill="1" applyBorder="1" applyAlignment="1">
      <alignment horizontal="center" vertical="center" wrapText="1"/>
    </xf>
    <xf numFmtId="4" fontId="12" fillId="3" borderId="4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13" fillId="0" borderId="14" xfId="1" applyFont="1" applyBorder="1" applyAlignment="1">
      <alignment horizontal="center" vertical="center" wrapText="1"/>
    </xf>
    <xf numFmtId="164" fontId="13" fillId="0" borderId="9" xfId="1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4" fontId="12" fillId="3" borderId="18" xfId="1" applyNumberFormat="1" applyFont="1" applyFill="1" applyBorder="1" applyAlignment="1">
      <alignment horizontal="center" vertical="center" wrapText="1"/>
    </xf>
    <xf numFmtId="4" fontId="12" fillId="3" borderId="19" xfId="1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5" fillId="4" borderId="17" xfId="0" applyNumberFormat="1" applyFont="1" applyFill="1" applyBorder="1" applyAlignment="1">
      <alignment horizontal="center" vertical="center"/>
    </xf>
    <xf numFmtId="49" fontId="5" fillId="3" borderId="17" xfId="0" applyNumberFormat="1" applyFont="1" applyFill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</cellXfs>
  <cellStyles count="3">
    <cellStyle name="Excel Built-in Bad" xfId="2" xr:uid="{00000000-0005-0000-0000-000000000000}"/>
    <cellStyle name="Excel Built-in Normal" xfId="1" xr:uid="{00000000-0005-0000-0000-000001000000}"/>
    <cellStyle name="Normalny" xfId="0" builtinId="0"/>
  </cellStyles>
  <dxfs count="0"/>
  <tableStyles count="0" defaultTableStyle="TableStyleMedium2" defaultPivotStyle="PivotStyleLight16"/>
  <colors>
    <mruColors>
      <color rgb="FFFF33CC"/>
      <color rgb="FFFF93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3E3"/>
    <pageSetUpPr fitToPage="1"/>
  </sheetPr>
  <dimension ref="A1:V119"/>
  <sheetViews>
    <sheetView tabSelected="1" zoomScaleNormal="100" workbookViewId="0">
      <selection activeCell="J4" sqref="J4"/>
    </sheetView>
  </sheetViews>
  <sheetFormatPr defaultRowHeight="15" x14ac:dyDescent="0.25"/>
  <cols>
    <col min="1" max="1" width="9.140625" style="15"/>
    <col min="2" max="2" width="8.140625" style="2" customWidth="1"/>
    <col min="3" max="3" width="34.140625" style="2" customWidth="1"/>
    <col min="4" max="4" width="19.5703125" style="15" customWidth="1"/>
    <col min="5" max="5" width="14.140625" style="4" customWidth="1"/>
    <col min="6" max="6" width="13.28515625" style="16" customWidth="1"/>
    <col min="7" max="7" width="12" style="4" customWidth="1"/>
    <col min="8" max="8" width="12" style="16" customWidth="1"/>
    <col min="9" max="9" width="12.42578125" customWidth="1"/>
    <col min="10" max="10" width="12.42578125" style="15" customWidth="1"/>
    <col min="11" max="11" width="14.85546875" style="5" customWidth="1"/>
    <col min="12" max="12" width="13.85546875" hidden="1" customWidth="1"/>
    <col min="13" max="13" width="16.5703125" customWidth="1"/>
    <col min="15" max="15" width="11" bestFit="1" customWidth="1"/>
    <col min="16" max="16" width="11.42578125" customWidth="1"/>
  </cols>
  <sheetData>
    <row r="1" spans="1:18" ht="30" customHeight="1" thickBot="1" x14ac:dyDescent="0.3">
      <c r="A1" s="102" t="s">
        <v>168</v>
      </c>
      <c r="B1" s="99"/>
      <c r="C1" s="99"/>
      <c r="D1" s="99"/>
      <c r="E1" s="99"/>
      <c r="F1" s="99"/>
      <c r="G1" s="99"/>
      <c r="H1" s="43"/>
      <c r="I1" s="99" t="s">
        <v>185</v>
      </c>
      <c r="J1" s="100"/>
      <c r="K1" s="101"/>
    </row>
    <row r="2" spans="1:18" ht="45.75" thickBot="1" x14ac:dyDescent="0.3">
      <c r="A2" s="32" t="s">
        <v>0</v>
      </c>
      <c r="B2" s="103" t="s">
        <v>1</v>
      </c>
      <c r="C2" s="104"/>
      <c r="D2" s="32" t="s">
        <v>2</v>
      </c>
      <c r="E2" s="33" t="s">
        <v>124</v>
      </c>
      <c r="F2" s="31" t="s">
        <v>166</v>
      </c>
      <c r="G2" s="33" t="s">
        <v>125</v>
      </c>
      <c r="H2" s="31" t="s">
        <v>126</v>
      </c>
      <c r="I2" s="34" t="s">
        <v>156</v>
      </c>
      <c r="J2" s="114" t="s">
        <v>157</v>
      </c>
      <c r="K2" s="121" t="s">
        <v>127</v>
      </c>
      <c r="L2" s="31" t="s">
        <v>150</v>
      </c>
    </row>
    <row r="3" spans="1:18" ht="18.75" customHeight="1" x14ac:dyDescent="0.25">
      <c r="A3" s="50">
        <v>1</v>
      </c>
      <c r="B3" s="60" t="s">
        <v>3</v>
      </c>
      <c r="C3" s="69" t="s">
        <v>4</v>
      </c>
      <c r="D3" s="61" t="s">
        <v>5</v>
      </c>
      <c r="E3" s="47">
        <v>1028.4100000000001</v>
      </c>
      <c r="F3" s="47">
        <v>1668.23</v>
      </c>
      <c r="G3" s="47">
        <v>8048</v>
      </c>
      <c r="H3" s="47" t="s">
        <v>130</v>
      </c>
      <c r="I3" s="46" t="s">
        <v>179</v>
      </c>
      <c r="J3" s="115"/>
      <c r="K3" s="122">
        <v>0</v>
      </c>
      <c r="L3" s="44">
        <v>80101</v>
      </c>
      <c r="N3" s="10" t="s">
        <v>146</v>
      </c>
      <c r="O3" s="6">
        <v>80101</v>
      </c>
      <c r="P3" s="1">
        <f>SUM(K3:K12)+K13+K14+K15+K16+K17+K18+K19+K20+K21+K26+K27+K24+K25</f>
        <v>0</v>
      </c>
    </row>
    <row r="4" spans="1:18" x14ac:dyDescent="0.25">
      <c r="A4" s="51">
        <v>2</v>
      </c>
      <c r="B4" s="52" t="s">
        <v>6</v>
      </c>
      <c r="C4" s="57" t="s">
        <v>129</v>
      </c>
      <c r="D4" s="62" t="s">
        <v>7</v>
      </c>
      <c r="E4" s="28">
        <v>1315.8</v>
      </c>
      <c r="F4" s="28">
        <v>2649.8</v>
      </c>
      <c r="G4" s="28">
        <v>11875</v>
      </c>
      <c r="H4" s="28" t="s">
        <v>130</v>
      </c>
      <c r="I4" s="35" t="s">
        <v>180</v>
      </c>
      <c r="J4" s="116"/>
      <c r="K4" s="123">
        <v>0</v>
      </c>
      <c r="L4" s="45">
        <v>80101</v>
      </c>
      <c r="N4" s="9" t="s">
        <v>162</v>
      </c>
      <c r="O4" s="9">
        <v>80102</v>
      </c>
      <c r="P4" s="1">
        <f>K28</f>
        <v>0</v>
      </c>
    </row>
    <row r="5" spans="1:18" x14ac:dyDescent="0.25">
      <c r="A5" s="51">
        <v>3</v>
      </c>
      <c r="B5" s="52" t="s">
        <v>8</v>
      </c>
      <c r="C5" s="57" t="s">
        <v>131</v>
      </c>
      <c r="D5" s="62" t="s">
        <v>9</v>
      </c>
      <c r="E5" s="28">
        <v>1243.3</v>
      </c>
      <c r="F5" s="28">
        <v>2427.38</v>
      </c>
      <c r="G5" s="28">
        <v>11892.37</v>
      </c>
      <c r="H5" s="28" t="s">
        <v>130</v>
      </c>
      <c r="I5" s="35" t="s">
        <v>180</v>
      </c>
      <c r="J5" s="117" t="s">
        <v>170</v>
      </c>
      <c r="K5" s="123">
        <v>0</v>
      </c>
      <c r="L5" s="45">
        <v>80101</v>
      </c>
      <c r="N5" s="8" t="s">
        <v>145</v>
      </c>
      <c r="O5" s="8">
        <v>80104</v>
      </c>
      <c r="P5" s="1">
        <f>SUM(K40:K60)</f>
        <v>0</v>
      </c>
    </row>
    <row r="6" spans="1:18" x14ac:dyDescent="0.25">
      <c r="A6" s="51">
        <v>4</v>
      </c>
      <c r="B6" s="51" t="s">
        <v>10</v>
      </c>
      <c r="C6" s="58" t="s">
        <v>11</v>
      </c>
      <c r="D6" s="63" t="s">
        <v>12</v>
      </c>
      <c r="E6" s="30">
        <v>1147.05</v>
      </c>
      <c r="F6" s="30">
        <v>2552.34</v>
      </c>
      <c r="G6" s="30">
        <v>11258</v>
      </c>
      <c r="H6" s="30" t="s">
        <v>128</v>
      </c>
      <c r="I6" s="35" t="s">
        <v>180</v>
      </c>
      <c r="J6" s="118" t="s">
        <v>171</v>
      </c>
      <c r="K6" s="123">
        <v>0</v>
      </c>
      <c r="L6" s="45">
        <v>80101</v>
      </c>
      <c r="N6" s="11" t="s">
        <v>41</v>
      </c>
      <c r="O6" s="11">
        <v>80115</v>
      </c>
      <c r="P6" s="1">
        <f>K36+K37</f>
        <v>0</v>
      </c>
    </row>
    <row r="7" spans="1:18" x14ac:dyDescent="0.25">
      <c r="A7" s="51">
        <v>5</v>
      </c>
      <c r="B7" s="52" t="s">
        <v>13</v>
      </c>
      <c r="C7" s="57" t="s">
        <v>14</v>
      </c>
      <c r="D7" s="62" t="s">
        <v>15</v>
      </c>
      <c r="E7" s="28">
        <v>1970.13</v>
      </c>
      <c r="F7" s="28">
        <v>3438.86</v>
      </c>
      <c r="G7" s="28">
        <v>15960</v>
      </c>
      <c r="H7" s="28" t="s">
        <v>130</v>
      </c>
      <c r="I7" s="35" t="s">
        <v>175</v>
      </c>
      <c r="J7" s="119"/>
      <c r="K7" s="123">
        <v>0</v>
      </c>
      <c r="L7" s="45">
        <v>80101</v>
      </c>
      <c r="N7" s="13" t="s">
        <v>147</v>
      </c>
      <c r="O7" s="13">
        <v>80117</v>
      </c>
      <c r="P7" s="1">
        <f>K32+K33+K34+K35</f>
        <v>0</v>
      </c>
    </row>
    <row r="8" spans="1:18" x14ac:dyDescent="0.25">
      <c r="A8" s="51">
        <v>6</v>
      </c>
      <c r="B8" s="51" t="s">
        <v>16</v>
      </c>
      <c r="C8" s="58" t="s">
        <v>17</v>
      </c>
      <c r="D8" s="63" t="s">
        <v>18</v>
      </c>
      <c r="E8" s="30">
        <v>1829.09</v>
      </c>
      <c r="F8" s="30">
        <v>1829.09</v>
      </c>
      <c r="G8" s="30">
        <v>15300</v>
      </c>
      <c r="H8" s="30" t="s">
        <v>128</v>
      </c>
      <c r="I8" s="35" t="s">
        <v>175</v>
      </c>
      <c r="J8" s="119"/>
      <c r="K8" s="123">
        <v>0</v>
      </c>
      <c r="L8" s="45">
        <v>80101</v>
      </c>
      <c r="N8" s="12" t="s">
        <v>148</v>
      </c>
      <c r="O8" s="12">
        <v>80120</v>
      </c>
      <c r="P8" s="1">
        <f>K29+K30+K31</f>
        <v>0</v>
      </c>
    </row>
    <row r="9" spans="1:18" x14ac:dyDescent="0.25">
      <c r="A9" s="51">
        <v>7</v>
      </c>
      <c r="B9" s="51" t="s">
        <v>19</v>
      </c>
      <c r="C9" s="58" t="s">
        <v>20</v>
      </c>
      <c r="D9" s="63" t="s">
        <v>21</v>
      </c>
      <c r="E9" s="30">
        <v>1967.6</v>
      </c>
      <c r="F9" s="30">
        <v>3238.15</v>
      </c>
      <c r="G9" s="30">
        <v>15866</v>
      </c>
      <c r="H9" s="30" t="s">
        <v>128</v>
      </c>
      <c r="I9" s="35" t="s">
        <v>179</v>
      </c>
      <c r="J9" s="116"/>
      <c r="K9" s="123">
        <v>0</v>
      </c>
      <c r="L9" s="45">
        <v>80101</v>
      </c>
      <c r="N9" s="7" t="s">
        <v>117</v>
      </c>
      <c r="O9" s="7">
        <v>80140</v>
      </c>
      <c r="P9" s="1">
        <f>K38+K39</f>
        <v>0</v>
      </c>
    </row>
    <row r="10" spans="1:18" x14ac:dyDescent="0.25">
      <c r="A10" s="52">
        <v>8</v>
      </c>
      <c r="B10" s="51" t="s">
        <v>22</v>
      </c>
      <c r="C10" s="57" t="s">
        <v>23</v>
      </c>
      <c r="D10" s="62" t="s">
        <v>24</v>
      </c>
      <c r="E10" s="28">
        <v>1831</v>
      </c>
      <c r="F10" s="28">
        <v>5605</v>
      </c>
      <c r="G10" s="28">
        <v>13350</v>
      </c>
      <c r="H10" s="30" t="s">
        <v>128</v>
      </c>
      <c r="I10" s="35" t="s">
        <v>175</v>
      </c>
      <c r="J10" s="116" t="s">
        <v>172</v>
      </c>
      <c r="K10" s="123">
        <v>0</v>
      </c>
      <c r="L10" s="45">
        <v>80101</v>
      </c>
      <c r="N10" s="14" t="s">
        <v>149</v>
      </c>
      <c r="O10" s="14">
        <v>85516</v>
      </c>
      <c r="P10" s="1">
        <f>K61</f>
        <v>0</v>
      </c>
    </row>
    <row r="11" spans="1:18" ht="15" customHeight="1" x14ac:dyDescent="0.25">
      <c r="A11" s="88">
        <v>9</v>
      </c>
      <c r="B11" s="88" t="s">
        <v>25</v>
      </c>
      <c r="C11" s="79" t="s">
        <v>107</v>
      </c>
      <c r="D11" s="80" t="s">
        <v>26</v>
      </c>
      <c r="E11" s="81" t="s">
        <v>158</v>
      </c>
      <c r="F11" s="81" t="s">
        <v>159</v>
      </c>
      <c r="G11" s="81" t="s">
        <v>160</v>
      </c>
      <c r="H11" s="81" t="s">
        <v>155</v>
      </c>
      <c r="I11" s="36" t="s">
        <v>181</v>
      </c>
      <c r="J11" s="120"/>
      <c r="K11" s="123">
        <v>0</v>
      </c>
      <c r="L11" s="45">
        <v>80101</v>
      </c>
      <c r="N11" t="s">
        <v>164</v>
      </c>
      <c r="P11" s="1"/>
    </row>
    <row r="12" spans="1:18" ht="12.75" customHeight="1" x14ac:dyDescent="0.25">
      <c r="A12" s="88"/>
      <c r="B12" s="88"/>
      <c r="C12" s="79"/>
      <c r="D12" s="80"/>
      <c r="E12" s="81"/>
      <c r="F12" s="81"/>
      <c r="G12" s="81"/>
      <c r="H12" s="81"/>
      <c r="I12" s="36" t="s">
        <v>180</v>
      </c>
      <c r="J12" s="120"/>
      <c r="K12" s="123">
        <v>0</v>
      </c>
      <c r="L12" s="45">
        <v>80101</v>
      </c>
      <c r="P12" s="1"/>
    </row>
    <row r="13" spans="1:18" ht="30" customHeight="1" x14ac:dyDescent="0.25">
      <c r="A13" s="51">
        <v>10</v>
      </c>
      <c r="B13" s="51" t="s">
        <v>27</v>
      </c>
      <c r="C13" s="58" t="s">
        <v>108</v>
      </c>
      <c r="D13" s="63" t="s">
        <v>132</v>
      </c>
      <c r="E13" s="30">
        <v>1912.5</v>
      </c>
      <c r="F13" s="30">
        <v>3445</v>
      </c>
      <c r="G13" s="30" t="s">
        <v>133</v>
      </c>
      <c r="H13" s="30" t="s">
        <v>130</v>
      </c>
      <c r="I13" s="35" t="s">
        <v>180</v>
      </c>
      <c r="J13" s="116" t="s">
        <v>173</v>
      </c>
      <c r="K13" s="123">
        <v>0</v>
      </c>
      <c r="L13" s="45">
        <v>80101</v>
      </c>
      <c r="P13" s="1"/>
      <c r="R13" s="1"/>
    </row>
    <row r="14" spans="1:18" ht="30" x14ac:dyDescent="0.25">
      <c r="A14" s="51">
        <v>11</v>
      </c>
      <c r="B14" s="52" t="s">
        <v>28</v>
      </c>
      <c r="C14" s="57" t="s">
        <v>109</v>
      </c>
      <c r="D14" s="62" t="s">
        <v>29</v>
      </c>
      <c r="E14" s="28">
        <v>1668.29</v>
      </c>
      <c r="F14" s="28">
        <v>3425.5</v>
      </c>
      <c r="G14" s="28">
        <v>18705</v>
      </c>
      <c r="H14" s="28" t="s">
        <v>128</v>
      </c>
      <c r="I14" s="35" t="s">
        <v>180</v>
      </c>
      <c r="J14" s="116" t="s">
        <v>174</v>
      </c>
      <c r="K14" s="123">
        <v>0</v>
      </c>
      <c r="L14" s="45">
        <v>80101</v>
      </c>
      <c r="M14" s="3"/>
    </row>
    <row r="15" spans="1:18" x14ac:dyDescent="0.25">
      <c r="A15" s="51">
        <v>12</v>
      </c>
      <c r="B15" s="51" t="s">
        <v>110</v>
      </c>
      <c r="C15" s="58" t="s">
        <v>111</v>
      </c>
      <c r="D15" s="63" t="s">
        <v>112</v>
      </c>
      <c r="E15" s="30">
        <v>962.66</v>
      </c>
      <c r="F15" s="30">
        <v>1210</v>
      </c>
      <c r="G15" s="30">
        <v>6035.95</v>
      </c>
      <c r="H15" s="30" t="s">
        <v>130</v>
      </c>
      <c r="I15" s="35" t="s">
        <v>175</v>
      </c>
      <c r="J15" s="116" t="s">
        <v>171</v>
      </c>
      <c r="K15" s="123">
        <v>0</v>
      </c>
      <c r="L15" s="45">
        <v>80101</v>
      </c>
    </row>
    <row r="16" spans="1:18" ht="18.75" customHeight="1" x14ac:dyDescent="0.25">
      <c r="A16" s="53">
        <v>13</v>
      </c>
      <c r="B16" s="53" t="s">
        <v>99</v>
      </c>
      <c r="C16" s="59" t="s">
        <v>153</v>
      </c>
      <c r="D16" s="68" t="s">
        <v>123</v>
      </c>
      <c r="E16" s="54">
        <v>1476</v>
      </c>
      <c r="F16" s="54">
        <v>1176</v>
      </c>
      <c r="G16" s="54">
        <v>12178</v>
      </c>
      <c r="H16" s="54" t="s">
        <v>128</v>
      </c>
      <c r="I16" s="29" t="s">
        <v>179</v>
      </c>
      <c r="J16" s="119"/>
      <c r="K16" s="123">
        <v>0</v>
      </c>
      <c r="L16" s="45">
        <v>80101</v>
      </c>
      <c r="P16" t="s">
        <v>75</v>
      </c>
    </row>
    <row r="17" spans="1:22" ht="30" x14ac:dyDescent="0.25">
      <c r="A17" s="53">
        <v>14</v>
      </c>
      <c r="B17" s="53" t="s">
        <v>99</v>
      </c>
      <c r="C17" s="59" t="s">
        <v>182</v>
      </c>
      <c r="D17" s="64" t="s">
        <v>134</v>
      </c>
      <c r="E17" s="54">
        <v>324</v>
      </c>
      <c r="F17" s="54">
        <v>639.5</v>
      </c>
      <c r="G17" s="54">
        <v>4295</v>
      </c>
      <c r="H17" s="54" t="s">
        <v>130</v>
      </c>
      <c r="I17" s="29" t="s">
        <v>175</v>
      </c>
      <c r="J17" s="119"/>
      <c r="K17" s="123">
        <v>0</v>
      </c>
      <c r="L17" s="45">
        <v>80101</v>
      </c>
    </row>
    <row r="18" spans="1:22" x14ac:dyDescent="0.25">
      <c r="A18" s="88">
        <v>15</v>
      </c>
      <c r="B18" s="84" t="s">
        <v>30</v>
      </c>
      <c r="C18" s="86" t="s">
        <v>31</v>
      </c>
      <c r="D18" s="87" t="s">
        <v>32</v>
      </c>
      <c r="E18" s="95">
        <v>2133.04</v>
      </c>
      <c r="F18" s="95">
        <v>4129.45</v>
      </c>
      <c r="G18" s="95">
        <v>12952.61</v>
      </c>
      <c r="H18" s="95" t="s">
        <v>128</v>
      </c>
      <c r="I18" s="36" t="s">
        <v>181</v>
      </c>
      <c r="J18" s="120"/>
      <c r="K18" s="123">
        <v>0</v>
      </c>
      <c r="L18" s="45">
        <v>80101</v>
      </c>
      <c r="O18" s="49"/>
      <c r="P18" s="49"/>
      <c r="Q18" s="49"/>
      <c r="R18" s="49"/>
      <c r="S18" s="49"/>
      <c r="T18" s="49"/>
      <c r="U18" s="49"/>
      <c r="V18" s="49"/>
    </row>
    <row r="19" spans="1:22" x14ac:dyDescent="0.25">
      <c r="A19" s="88"/>
      <c r="B19" s="84"/>
      <c r="C19" s="86"/>
      <c r="D19" s="87"/>
      <c r="E19" s="95"/>
      <c r="F19" s="95"/>
      <c r="G19" s="95"/>
      <c r="H19" s="95"/>
      <c r="I19" s="36" t="s">
        <v>180</v>
      </c>
      <c r="J19" s="120"/>
      <c r="K19" s="123">
        <v>0</v>
      </c>
      <c r="L19" s="45">
        <v>80101</v>
      </c>
      <c r="O19" s="49"/>
      <c r="P19" s="49"/>
      <c r="Q19" s="49"/>
      <c r="R19" s="49"/>
      <c r="S19" s="49"/>
      <c r="T19" s="49"/>
      <c r="U19" s="49"/>
      <c r="V19" s="49"/>
    </row>
    <row r="20" spans="1:22" x14ac:dyDescent="0.25">
      <c r="A20" s="52">
        <v>16</v>
      </c>
      <c r="B20" s="52" t="s">
        <v>33</v>
      </c>
      <c r="C20" s="57" t="s">
        <v>34</v>
      </c>
      <c r="D20" s="62" t="s">
        <v>35</v>
      </c>
      <c r="E20" s="28">
        <v>1974</v>
      </c>
      <c r="F20" s="28">
        <v>3388.58</v>
      </c>
      <c r="G20" s="28">
        <v>16405</v>
      </c>
      <c r="H20" s="28" t="s">
        <v>130</v>
      </c>
      <c r="I20" s="35" t="s">
        <v>179</v>
      </c>
      <c r="J20" s="116"/>
      <c r="K20" s="123">
        <v>0</v>
      </c>
      <c r="L20" s="45">
        <v>80101</v>
      </c>
      <c r="O20" s="49"/>
      <c r="P20" s="49"/>
      <c r="Q20" s="49"/>
      <c r="R20" s="49"/>
      <c r="S20" s="49"/>
      <c r="T20" s="49"/>
      <c r="U20" s="49"/>
      <c r="V20" s="49"/>
    </row>
    <row r="21" spans="1:22" ht="24" customHeight="1" x14ac:dyDescent="0.25">
      <c r="A21" s="51">
        <v>17</v>
      </c>
      <c r="B21" s="51" t="s">
        <v>100</v>
      </c>
      <c r="C21" s="58" t="s">
        <v>113</v>
      </c>
      <c r="D21" s="63" t="s">
        <v>161</v>
      </c>
      <c r="E21" s="30">
        <v>353</v>
      </c>
      <c r="F21" s="30">
        <v>490</v>
      </c>
      <c r="G21" s="30">
        <v>2420</v>
      </c>
      <c r="H21" s="30" t="s">
        <v>128</v>
      </c>
      <c r="I21" s="35" t="s">
        <v>179</v>
      </c>
      <c r="J21" s="116"/>
      <c r="K21" s="123">
        <v>0</v>
      </c>
      <c r="L21" s="45">
        <v>80101</v>
      </c>
      <c r="O21" s="49"/>
      <c r="P21" s="49"/>
      <c r="Q21" s="49"/>
      <c r="R21" s="49"/>
      <c r="S21" s="49"/>
      <c r="T21" s="49"/>
      <c r="U21" s="49"/>
      <c r="V21" s="49"/>
    </row>
    <row r="22" spans="1:22" ht="24" customHeight="1" x14ac:dyDescent="0.25">
      <c r="A22" s="89">
        <v>18</v>
      </c>
      <c r="B22" s="89" t="s">
        <v>177</v>
      </c>
      <c r="C22" s="91" t="s">
        <v>178</v>
      </c>
      <c r="D22" s="93" t="s">
        <v>165</v>
      </c>
      <c r="E22" s="108">
        <v>2034</v>
      </c>
      <c r="F22" s="108">
        <v>3624.67</v>
      </c>
      <c r="G22" s="108">
        <v>16632.330000000002</v>
      </c>
      <c r="H22" s="108" t="s">
        <v>130</v>
      </c>
      <c r="I22" s="36" t="s">
        <v>181</v>
      </c>
      <c r="J22" s="120"/>
      <c r="K22" s="123">
        <v>0</v>
      </c>
      <c r="L22" s="45"/>
      <c r="O22" s="49"/>
      <c r="P22" s="49"/>
      <c r="Q22" s="49"/>
      <c r="R22" s="49"/>
      <c r="S22" s="49"/>
      <c r="T22" s="49"/>
      <c r="U22" s="49"/>
      <c r="V22" s="49"/>
    </row>
    <row r="23" spans="1:22" ht="22.5" customHeight="1" x14ac:dyDescent="0.25">
      <c r="A23" s="90"/>
      <c r="B23" s="90"/>
      <c r="C23" s="92"/>
      <c r="D23" s="94"/>
      <c r="E23" s="109"/>
      <c r="F23" s="109"/>
      <c r="G23" s="109"/>
      <c r="H23" s="109"/>
      <c r="I23" s="36" t="s">
        <v>180</v>
      </c>
      <c r="J23" s="120"/>
      <c r="K23" s="123">
        <v>0</v>
      </c>
      <c r="L23" s="45"/>
      <c r="O23" s="49"/>
      <c r="P23" s="49"/>
      <c r="Q23" s="49"/>
      <c r="R23" s="49"/>
      <c r="S23" s="49"/>
      <c r="T23" s="49"/>
      <c r="U23" s="49"/>
      <c r="V23" s="49"/>
    </row>
    <row r="24" spans="1:22" x14ac:dyDescent="0.25">
      <c r="A24" s="84">
        <v>19</v>
      </c>
      <c r="B24" s="84" t="s">
        <v>43</v>
      </c>
      <c r="C24" s="86" t="s">
        <v>44</v>
      </c>
      <c r="D24" s="87" t="s">
        <v>45</v>
      </c>
      <c r="E24" s="95">
        <v>3070.8</v>
      </c>
      <c r="F24" s="95">
        <v>3070.8</v>
      </c>
      <c r="G24" s="95">
        <v>29922.799999999999</v>
      </c>
      <c r="H24" s="95" t="s">
        <v>130</v>
      </c>
      <c r="I24" s="36" t="s">
        <v>181</v>
      </c>
      <c r="J24" s="120"/>
      <c r="K24" s="123">
        <v>0</v>
      </c>
      <c r="L24" s="77">
        <v>80101</v>
      </c>
      <c r="O24" s="49"/>
      <c r="P24" s="49"/>
      <c r="Q24" s="49"/>
      <c r="R24" s="49"/>
      <c r="S24" s="49"/>
      <c r="T24" s="49"/>
      <c r="U24" s="49"/>
      <c r="V24" s="49"/>
    </row>
    <row r="25" spans="1:22" x14ac:dyDescent="0.25">
      <c r="A25" s="84"/>
      <c r="B25" s="84"/>
      <c r="C25" s="86"/>
      <c r="D25" s="87"/>
      <c r="E25" s="95"/>
      <c r="F25" s="95"/>
      <c r="G25" s="95"/>
      <c r="H25" s="95"/>
      <c r="I25" s="36" t="s">
        <v>180</v>
      </c>
      <c r="J25" s="120"/>
      <c r="K25" s="123">
        <v>0</v>
      </c>
      <c r="L25" s="77"/>
      <c r="O25" s="49"/>
      <c r="P25" s="49"/>
      <c r="Q25" s="49"/>
      <c r="R25" s="49"/>
      <c r="S25" s="49"/>
      <c r="T25" s="49"/>
      <c r="U25" s="49"/>
      <c r="V25" s="49"/>
    </row>
    <row r="26" spans="1:22" x14ac:dyDescent="0.25">
      <c r="A26" s="52">
        <v>20</v>
      </c>
      <c r="B26" s="52" t="s">
        <v>103</v>
      </c>
      <c r="C26" s="57" t="s">
        <v>115</v>
      </c>
      <c r="D26" s="83" t="s">
        <v>104</v>
      </c>
      <c r="E26" s="28" t="s">
        <v>137</v>
      </c>
      <c r="F26" s="28">
        <v>4007</v>
      </c>
      <c r="G26" s="28">
        <v>20463</v>
      </c>
      <c r="H26" s="28" t="s">
        <v>128</v>
      </c>
      <c r="I26" s="35" t="s">
        <v>175</v>
      </c>
      <c r="J26" s="116"/>
      <c r="K26" s="123">
        <v>0</v>
      </c>
      <c r="L26" s="45">
        <v>80101</v>
      </c>
      <c r="O26" s="49"/>
      <c r="P26" s="49"/>
      <c r="Q26" s="49"/>
      <c r="R26" s="49"/>
      <c r="S26" s="49"/>
      <c r="T26" s="49"/>
      <c r="U26" s="49"/>
      <c r="V26" s="49"/>
    </row>
    <row r="27" spans="1:22" ht="15.75" thickBot="1" x14ac:dyDescent="0.3">
      <c r="A27" s="52">
        <v>21</v>
      </c>
      <c r="B27" s="52" t="s">
        <v>103</v>
      </c>
      <c r="C27" s="57" t="s">
        <v>138</v>
      </c>
      <c r="D27" s="83"/>
      <c r="E27" s="28">
        <v>148.47999999999999</v>
      </c>
      <c r="F27" s="28">
        <v>119.11</v>
      </c>
      <c r="G27" s="28">
        <v>351.9</v>
      </c>
      <c r="H27" s="28" t="s">
        <v>128</v>
      </c>
      <c r="I27" s="35" t="s">
        <v>179</v>
      </c>
      <c r="J27" s="116"/>
      <c r="K27" s="123">
        <v>0</v>
      </c>
      <c r="L27" s="19">
        <v>80101</v>
      </c>
      <c r="O27" s="49"/>
      <c r="P27" s="49"/>
      <c r="Q27" s="49"/>
      <c r="R27" s="49"/>
      <c r="S27" s="49"/>
      <c r="T27" s="49"/>
      <c r="U27" s="49"/>
      <c r="V27" s="49"/>
    </row>
    <row r="28" spans="1:22" ht="15.75" thickBot="1" x14ac:dyDescent="0.3">
      <c r="A28" s="51">
        <v>22</v>
      </c>
      <c r="B28" s="58" t="s">
        <v>169</v>
      </c>
      <c r="C28" s="58" t="s">
        <v>101</v>
      </c>
      <c r="D28" s="63" t="s">
        <v>102</v>
      </c>
      <c r="E28" s="30">
        <v>934</v>
      </c>
      <c r="F28" s="30">
        <v>1772.28</v>
      </c>
      <c r="G28" s="30">
        <v>7898</v>
      </c>
      <c r="H28" s="30" t="s">
        <v>130</v>
      </c>
      <c r="I28" s="35" t="s">
        <v>179</v>
      </c>
      <c r="J28" s="116"/>
      <c r="K28" s="123">
        <v>0</v>
      </c>
      <c r="L28" s="38">
        <v>80102</v>
      </c>
      <c r="O28" s="49"/>
      <c r="P28" s="49"/>
      <c r="Q28" s="49"/>
      <c r="R28" s="49"/>
      <c r="S28" s="49"/>
      <c r="T28" s="49"/>
      <c r="U28" s="49"/>
      <c r="V28" s="49"/>
    </row>
    <row r="29" spans="1:22" x14ac:dyDescent="0.25">
      <c r="A29" s="84">
        <v>23</v>
      </c>
      <c r="B29" s="84" t="s">
        <v>163</v>
      </c>
      <c r="C29" s="85" t="s">
        <v>135</v>
      </c>
      <c r="D29" s="87" t="s">
        <v>36</v>
      </c>
      <c r="E29" s="95">
        <v>3401</v>
      </c>
      <c r="F29" s="95">
        <v>7212</v>
      </c>
      <c r="G29" s="95">
        <v>31338</v>
      </c>
      <c r="H29" s="95" t="s">
        <v>128</v>
      </c>
      <c r="I29" s="36" t="s">
        <v>181</v>
      </c>
      <c r="J29" s="120"/>
      <c r="K29" s="123">
        <v>0</v>
      </c>
      <c r="L29" s="75">
        <v>80120</v>
      </c>
      <c r="O29" s="49"/>
      <c r="P29" s="49"/>
      <c r="Q29" s="49"/>
      <c r="R29" s="49"/>
      <c r="S29" s="49"/>
      <c r="T29" s="49"/>
      <c r="U29" s="49"/>
      <c r="V29" s="49"/>
    </row>
    <row r="30" spans="1:22" x14ac:dyDescent="0.25">
      <c r="A30" s="84"/>
      <c r="B30" s="84"/>
      <c r="C30" s="86"/>
      <c r="D30" s="87"/>
      <c r="E30" s="95"/>
      <c r="F30" s="95"/>
      <c r="G30" s="95"/>
      <c r="H30" s="95"/>
      <c r="I30" s="36" t="s">
        <v>180</v>
      </c>
      <c r="J30" s="120"/>
      <c r="K30" s="123">
        <v>0</v>
      </c>
      <c r="L30" s="76"/>
      <c r="O30" s="49"/>
      <c r="P30" s="49"/>
      <c r="Q30" s="49"/>
      <c r="R30" s="49"/>
      <c r="S30" s="49"/>
      <c r="T30" s="49"/>
      <c r="U30" s="49"/>
      <c r="V30" s="49"/>
    </row>
    <row r="31" spans="1:22" ht="17.25" customHeight="1" thickBot="1" x14ac:dyDescent="0.3">
      <c r="A31" s="52">
        <v>24</v>
      </c>
      <c r="B31" s="52" t="s">
        <v>39</v>
      </c>
      <c r="C31" s="65" t="s">
        <v>136</v>
      </c>
      <c r="D31" s="62" t="s">
        <v>40</v>
      </c>
      <c r="E31" s="28">
        <v>1974</v>
      </c>
      <c r="F31" s="28">
        <v>3388.6</v>
      </c>
      <c r="G31" s="28">
        <v>16405</v>
      </c>
      <c r="H31" s="28" t="s">
        <v>128</v>
      </c>
      <c r="I31" s="35" t="s">
        <v>179</v>
      </c>
      <c r="J31" s="116"/>
      <c r="K31" s="123">
        <v>0</v>
      </c>
      <c r="L31" s="39">
        <v>80120</v>
      </c>
      <c r="O31" s="49"/>
      <c r="P31" s="49"/>
      <c r="Q31" s="49"/>
      <c r="R31" s="49"/>
      <c r="S31" s="49"/>
      <c r="T31" s="49"/>
      <c r="U31" s="49"/>
      <c r="V31" s="49"/>
    </row>
    <row r="32" spans="1:22" ht="15" customHeight="1" x14ac:dyDescent="0.25">
      <c r="A32" s="88">
        <v>25</v>
      </c>
      <c r="B32" s="88" t="s">
        <v>37</v>
      </c>
      <c r="C32" s="79" t="s">
        <v>114</v>
      </c>
      <c r="D32" s="80" t="s">
        <v>38</v>
      </c>
      <c r="E32" s="81">
        <v>4366.5</v>
      </c>
      <c r="F32" s="81">
        <v>11104.24</v>
      </c>
      <c r="G32" s="81">
        <v>53285</v>
      </c>
      <c r="H32" s="81" t="s">
        <v>128</v>
      </c>
      <c r="I32" s="36" t="s">
        <v>181</v>
      </c>
      <c r="J32" s="120"/>
      <c r="K32" s="123">
        <v>0</v>
      </c>
      <c r="L32" s="22">
        <v>80117</v>
      </c>
      <c r="O32" s="49"/>
      <c r="P32" s="49"/>
      <c r="Q32" s="49"/>
      <c r="R32" s="49"/>
      <c r="S32" s="49"/>
      <c r="T32" s="49"/>
      <c r="U32" s="49"/>
      <c r="V32" s="49"/>
    </row>
    <row r="33" spans="1:22" x14ac:dyDescent="0.25">
      <c r="A33" s="88"/>
      <c r="B33" s="88"/>
      <c r="C33" s="79"/>
      <c r="D33" s="80"/>
      <c r="E33" s="81"/>
      <c r="F33" s="81"/>
      <c r="G33" s="81"/>
      <c r="H33" s="81"/>
      <c r="I33" s="36" t="s">
        <v>180</v>
      </c>
      <c r="J33" s="120"/>
      <c r="K33" s="123">
        <v>0</v>
      </c>
      <c r="L33" s="23">
        <v>80117</v>
      </c>
      <c r="O33" s="49"/>
      <c r="P33" s="49"/>
      <c r="Q33" s="49"/>
      <c r="R33" s="49"/>
      <c r="S33" s="49"/>
      <c r="T33" s="49"/>
      <c r="U33" s="49"/>
      <c r="V33" s="49"/>
    </row>
    <row r="34" spans="1:22" x14ac:dyDescent="0.25">
      <c r="A34" s="88">
        <v>26</v>
      </c>
      <c r="B34" s="88" t="s">
        <v>151</v>
      </c>
      <c r="C34" s="79" t="s">
        <v>154</v>
      </c>
      <c r="D34" s="80" t="s">
        <v>46</v>
      </c>
      <c r="E34" s="81">
        <v>1973.83</v>
      </c>
      <c r="F34" s="81">
        <v>3611.97</v>
      </c>
      <c r="G34" s="81">
        <v>17083</v>
      </c>
      <c r="H34" s="81" t="s">
        <v>128</v>
      </c>
      <c r="I34" s="36" t="s">
        <v>181</v>
      </c>
      <c r="J34" s="120"/>
      <c r="K34" s="123">
        <v>0</v>
      </c>
      <c r="L34" s="23">
        <v>80117</v>
      </c>
      <c r="O34" s="49"/>
      <c r="P34" s="49"/>
      <c r="Q34" s="49"/>
      <c r="R34" s="49"/>
      <c r="S34" s="49"/>
      <c r="T34" s="49"/>
      <c r="U34" s="49"/>
      <c r="V34" s="49"/>
    </row>
    <row r="35" spans="1:22" ht="15.75" thickBot="1" x14ac:dyDescent="0.3">
      <c r="A35" s="88"/>
      <c r="B35" s="88"/>
      <c r="C35" s="79"/>
      <c r="D35" s="80"/>
      <c r="E35" s="81"/>
      <c r="F35" s="81"/>
      <c r="G35" s="81"/>
      <c r="H35" s="81"/>
      <c r="I35" s="36" t="s">
        <v>180</v>
      </c>
      <c r="J35" s="120"/>
      <c r="K35" s="123">
        <v>0</v>
      </c>
      <c r="L35" s="24">
        <v>80117</v>
      </c>
      <c r="O35" s="49"/>
      <c r="P35" s="49"/>
      <c r="Q35" s="49"/>
      <c r="R35" s="49"/>
      <c r="S35" s="49"/>
      <c r="T35" s="49"/>
      <c r="U35" s="49"/>
      <c r="V35" s="49"/>
    </row>
    <row r="36" spans="1:22" x14ac:dyDescent="0.25">
      <c r="A36" s="88">
        <v>27</v>
      </c>
      <c r="B36" s="88" t="s">
        <v>41</v>
      </c>
      <c r="C36" s="79" t="s">
        <v>116</v>
      </c>
      <c r="D36" s="80" t="s">
        <v>42</v>
      </c>
      <c r="E36" s="81">
        <v>3893.2</v>
      </c>
      <c r="F36" s="81">
        <v>6683.4</v>
      </c>
      <c r="G36" s="81">
        <v>42584</v>
      </c>
      <c r="H36" s="81" t="s">
        <v>128</v>
      </c>
      <c r="I36" s="36" t="s">
        <v>181</v>
      </c>
      <c r="J36" s="120"/>
      <c r="K36" s="123">
        <v>0</v>
      </c>
      <c r="L36" s="25">
        <v>80115</v>
      </c>
      <c r="O36" s="49"/>
      <c r="P36" s="49"/>
      <c r="Q36" s="49"/>
      <c r="R36" s="49"/>
      <c r="S36" s="49"/>
      <c r="T36" s="49"/>
      <c r="U36" s="49"/>
      <c r="V36" s="49"/>
    </row>
    <row r="37" spans="1:22" ht="15.75" thickBot="1" x14ac:dyDescent="0.3">
      <c r="A37" s="88"/>
      <c r="B37" s="88"/>
      <c r="C37" s="79"/>
      <c r="D37" s="80"/>
      <c r="E37" s="81"/>
      <c r="F37" s="81"/>
      <c r="G37" s="81"/>
      <c r="H37" s="81"/>
      <c r="I37" s="36" t="s">
        <v>180</v>
      </c>
      <c r="J37" s="120"/>
      <c r="K37" s="123">
        <v>0</v>
      </c>
      <c r="L37" s="26">
        <v>80115</v>
      </c>
    </row>
    <row r="38" spans="1:22" ht="31.5" customHeight="1" x14ac:dyDescent="0.25">
      <c r="A38" s="52">
        <v>28</v>
      </c>
      <c r="B38" s="52" t="s">
        <v>117</v>
      </c>
      <c r="C38" s="57" t="s">
        <v>152</v>
      </c>
      <c r="D38" s="62" t="s">
        <v>42</v>
      </c>
      <c r="E38" s="28" t="s">
        <v>184</v>
      </c>
      <c r="F38" s="55">
        <v>1316</v>
      </c>
      <c r="G38" s="55">
        <v>7417</v>
      </c>
      <c r="H38" s="28" t="s">
        <v>128</v>
      </c>
      <c r="I38" s="35" t="s">
        <v>179</v>
      </c>
      <c r="J38" s="118"/>
      <c r="K38" s="123">
        <v>0</v>
      </c>
      <c r="L38" s="40">
        <v>80140</v>
      </c>
    </row>
    <row r="39" spans="1:22" ht="33" customHeight="1" thickBot="1" x14ac:dyDescent="0.3">
      <c r="A39" s="52">
        <v>29</v>
      </c>
      <c r="B39" s="52" t="s">
        <v>117</v>
      </c>
      <c r="C39" s="57" t="s">
        <v>183</v>
      </c>
      <c r="D39" s="66" t="s">
        <v>104</v>
      </c>
      <c r="E39" s="70">
        <v>1391.7</v>
      </c>
      <c r="F39" s="71">
        <v>1224</v>
      </c>
      <c r="G39" s="70">
        <v>7918.7</v>
      </c>
      <c r="H39" s="55" t="s">
        <v>128</v>
      </c>
      <c r="I39" s="35" t="s">
        <v>179</v>
      </c>
      <c r="J39" s="118"/>
      <c r="K39" s="123">
        <v>0</v>
      </c>
      <c r="L39" s="41">
        <v>80140</v>
      </c>
    </row>
    <row r="40" spans="1:22" x14ac:dyDescent="0.25">
      <c r="A40" s="51">
        <v>30</v>
      </c>
      <c r="B40" s="51" t="s">
        <v>47</v>
      </c>
      <c r="C40" s="58" t="s">
        <v>48</v>
      </c>
      <c r="D40" s="63" t="s">
        <v>49</v>
      </c>
      <c r="E40" s="30">
        <v>229</v>
      </c>
      <c r="F40" s="30">
        <v>629</v>
      </c>
      <c r="G40" s="30">
        <v>2320</v>
      </c>
      <c r="H40" s="30" t="s">
        <v>130</v>
      </c>
      <c r="I40" s="35" t="s">
        <v>179</v>
      </c>
      <c r="J40" s="118"/>
      <c r="K40" s="123">
        <v>0</v>
      </c>
      <c r="L40" s="20">
        <v>80104</v>
      </c>
    </row>
    <row r="41" spans="1:22" x14ac:dyDescent="0.25">
      <c r="A41" s="51">
        <v>31</v>
      </c>
      <c r="B41" s="51" t="s">
        <v>50</v>
      </c>
      <c r="C41" s="58" t="s">
        <v>51</v>
      </c>
      <c r="D41" s="63" t="s">
        <v>52</v>
      </c>
      <c r="E41" s="30">
        <v>408</v>
      </c>
      <c r="F41" s="30">
        <v>475</v>
      </c>
      <c r="G41" s="30">
        <v>2313</v>
      </c>
      <c r="H41" s="30" t="s">
        <v>130</v>
      </c>
      <c r="I41" s="35" t="s">
        <v>179</v>
      </c>
      <c r="J41" s="118"/>
      <c r="K41" s="123">
        <v>0</v>
      </c>
      <c r="L41" s="21">
        <v>80104</v>
      </c>
    </row>
    <row r="42" spans="1:22" x14ac:dyDescent="0.25">
      <c r="A42" s="51">
        <v>32</v>
      </c>
      <c r="B42" s="51" t="s">
        <v>53</v>
      </c>
      <c r="C42" s="58" t="s">
        <v>54</v>
      </c>
      <c r="D42" s="63" t="s">
        <v>55</v>
      </c>
      <c r="E42" s="30">
        <v>392.42</v>
      </c>
      <c r="F42" s="30">
        <v>793.7</v>
      </c>
      <c r="G42" s="30">
        <v>33802</v>
      </c>
      <c r="H42" s="30" t="s">
        <v>130</v>
      </c>
      <c r="I42" s="35" t="s">
        <v>179</v>
      </c>
      <c r="J42" s="118"/>
      <c r="K42" s="123">
        <v>0</v>
      </c>
      <c r="L42" s="21">
        <v>80104</v>
      </c>
    </row>
    <row r="43" spans="1:22" x14ac:dyDescent="0.25">
      <c r="A43" s="51">
        <v>33</v>
      </c>
      <c r="B43" s="52" t="s">
        <v>56</v>
      </c>
      <c r="C43" s="57" t="s">
        <v>57</v>
      </c>
      <c r="D43" s="62" t="s">
        <v>58</v>
      </c>
      <c r="E43" s="28">
        <v>380.7</v>
      </c>
      <c r="F43" s="28">
        <v>574.6</v>
      </c>
      <c r="G43" s="28">
        <v>3190.6</v>
      </c>
      <c r="H43" s="28" t="s">
        <v>130</v>
      </c>
      <c r="I43" s="35" t="s">
        <v>179</v>
      </c>
      <c r="J43" s="118"/>
      <c r="K43" s="123">
        <v>0</v>
      </c>
      <c r="L43" s="21">
        <v>80104</v>
      </c>
    </row>
    <row r="44" spans="1:22" x14ac:dyDescent="0.25">
      <c r="A44" s="51">
        <v>34</v>
      </c>
      <c r="B44" s="52" t="s">
        <v>59</v>
      </c>
      <c r="C44" s="57" t="s">
        <v>60</v>
      </c>
      <c r="D44" s="62" t="s">
        <v>61</v>
      </c>
      <c r="E44" s="28">
        <v>382.88</v>
      </c>
      <c r="F44" s="28">
        <v>574.6</v>
      </c>
      <c r="G44" s="28">
        <v>3190.6</v>
      </c>
      <c r="H44" s="28" t="s">
        <v>130</v>
      </c>
      <c r="I44" s="35" t="s">
        <v>179</v>
      </c>
      <c r="J44" s="118"/>
      <c r="K44" s="123">
        <v>0</v>
      </c>
      <c r="L44" s="21">
        <v>80104</v>
      </c>
    </row>
    <row r="45" spans="1:22" x14ac:dyDescent="0.25">
      <c r="A45" s="51">
        <v>35</v>
      </c>
      <c r="B45" s="58" t="s">
        <v>62</v>
      </c>
      <c r="C45" s="58" t="s">
        <v>63</v>
      </c>
      <c r="D45" s="63" t="s">
        <v>64</v>
      </c>
      <c r="E45" s="30">
        <v>318</v>
      </c>
      <c r="F45" s="30">
        <v>750</v>
      </c>
      <c r="G45" s="30">
        <v>3196.6</v>
      </c>
      <c r="H45" s="30" t="s">
        <v>130</v>
      </c>
      <c r="I45" s="35" t="s">
        <v>179</v>
      </c>
      <c r="J45" s="118"/>
      <c r="K45" s="123">
        <v>0</v>
      </c>
      <c r="L45" s="21">
        <v>80104</v>
      </c>
    </row>
    <row r="46" spans="1:22" x14ac:dyDescent="0.25">
      <c r="A46" s="88">
        <v>36</v>
      </c>
      <c r="B46" s="88" t="s">
        <v>118</v>
      </c>
      <c r="C46" s="79" t="s">
        <v>119</v>
      </c>
      <c r="D46" s="80" t="s">
        <v>26</v>
      </c>
      <c r="E46" s="81" t="s">
        <v>158</v>
      </c>
      <c r="F46" s="81" t="s">
        <v>159</v>
      </c>
      <c r="G46" s="81" t="s">
        <v>160</v>
      </c>
      <c r="H46" s="81" t="s">
        <v>155</v>
      </c>
      <c r="I46" s="36" t="s">
        <v>181</v>
      </c>
      <c r="J46" s="120"/>
      <c r="K46" s="123">
        <v>0</v>
      </c>
      <c r="L46" s="21">
        <v>80104</v>
      </c>
    </row>
    <row r="47" spans="1:22" x14ac:dyDescent="0.25">
      <c r="A47" s="88"/>
      <c r="B47" s="88"/>
      <c r="C47" s="79"/>
      <c r="D47" s="80"/>
      <c r="E47" s="81"/>
      <c r="F47" s="81"/>
      <c r="G47" s="81"/>
      <c r="H47" s="81"/>
      <c r="I47" s="36" t="s">
        <v>180</v>
      </c>
      <c r="J47" s="120"/>
      <c r="K47" s="123">
        <v>0</v>
      </c>
      <c r="L47" s="21">
        <v>80104</v>
      </c>
    </row>
    <row r="48" spans="1:22" x14ac:dyDescent="0.25">
      <c r="A48" s="51">
        <v>37</v>
      </c>
      <c r="B48" s="58" t="s">
        <v>65</v>
      </c>
      <c r="C48" s="58" t="s">
        <v>66</v>
      </c>
      <c r="D48" s="63" t="s">
        <v>67</v>
      </c>
      <c r="E48" s="30">
        <v>466.55</v>
      </c>
      <c r="F48" s="30">
        <v>1014.85</v>
      </c>
      <c r="G48" s="30">
        <v>4783</v>
      </c>
      <c r="H48" s="30" t="s">
        <v>130</v>
      </c>
      <c r="I48" s="35" t="s">
        <v>180</v>
      </c>
      <c r="J48" s="118" t="s">
        <v>172</v>
      </c>
      <c r="K48" s="123">
        <v>0</v>
      </c>
      <c r="L48" s="21">
        <v>80104</v>
      </c>
    </row>
    <row r="49" spans="1:12" x14ac:dyDescent="0.25">
      <c r="A49" s="51">
        <v>38</v>
      </c>
      <c r="B49" s="51" t="s">
        <v>68</v>
      </c>
      <c r="C49" s="58" t="s">
        <v>69</v>
      </c>
      <c r="D49" s="63" t="s">
        <v>120</v>
      </c>
      <c r="E49" s="30">
        <v>475.7</v>
      </c>
      <c r="F49" s="30">
        <v>391.97</v>
      </c>
      <c r="G49" s="30">
        <v>2320</v>
      </c>
      <c r="H49" s="30" t="s">
        <v>130</v>
      </c>
      <c r="I49" s="35" t="s">
        <v>175</v>
      </c>
      <c r="J49" s="118" t="s">
        <v>174</v>
      </c>
      <c r="K49" s="123">
        <v>0</v>
      </c>
      <c r="L49" s="21">
        <v>80104</v>
      </c>
    </row>
    <row r="50" spans="1:12" x14ac:dyDescent="0.25">
      <c r="A50" s="51">
        <v>39</v>
      </c>
      <c r="B50" s="58" t="s">
        <v>70</v>
      </c>
      <c r="C50" s="58" t="s">
        <v>121</v>
      </c>
      <c r="D50" s="63" t="s">
        <v>71</v>
      </c>
      <c r="E50" s="30">
        <v>364.5</v>
      </c>
      <c r="F50" s="30">
        <v>1037.04</v>
      </c>
      <c r="G50" s="30">
        <v>3997</v>
      </c>
      <c r="H50" s="30" t="s">
        <v>130</v>
      </c>
      <c r="I50" s="35" t="s">
        <v>179</v>
      </c>
      <c r="J50" s="118"/>
      <c r="K50" s="123">
        <v>0</v>
      </c>
      <c r="L50" s="21">
        <v>80104</v>
      </c>
    </row>
    <row r="51" spans="1:12" x14ac:dyDescent="0.25">
      <c r="A51" s="51">
        <v>40</v>
      </c>
      <c r="B51" s="52" t="s">
        <v>72</v>
      </c>
      <c r="C51" s="57" t="s">
        <v>73</v>
      </c>
      <c r="D51" s="62" t="s">
        <v>74</v>
      </c>
      <c r="E51" s="28">
        <v>364.5</v>
      </c>
      <c r="F51" s="28">
        <v>1037.04</v>
      </c>
      <c r="G51" s="28">
        <v>3997</v>
      </c>
      <c r="H51" s="28" t="s">
        <v>130</v>
      </c>
      <c r="I51" s="35" t="s">
        <v>179</v>
      </c>
      <c r="J51" s="118"/>
      <c r="K51" s="123">
        <v>0</v>
      </c>
      <c r="L51" s="21">
        <v>80104</v>
      </c>
    </row>
    <row r="52" spans="1:12" x14ac:dyDescent="0.25">
      <c r="A52" s="51">
        <v>41</v>
      </c>
      <c r="B52" s="72" t="s">
        <v>186</v>
      </c>
      <c r="C52" s="73" t="s">
        <v>139</v>
      </c>
      <c r="D52" s="74" t="s">
        <v>76</v>
      </c>
      <c r="E52" s="28">
        <v>470</v>
      </c>
      <c r="F52" s="28">
        <v>965.62</v>
      </c>
      <c r="G52" s="28">
        <v>4500</v>
      </c>
      <c r="H52" s="28" t="s">
        <v>130</v>
      </c>
      <c r="I52" s="35" t="s">
        <v>179</v>
      </c>
      <c r="J52" s="118"/>
      <c r="K52" s="123">
        <v>0</v>
      </c>
      <c r="L52" s="21">
        <v>80104</v>
      </c>
    </row>
    <row r="53" spans="1:12" x14ac:dyDescent="0.25">
      <c r="A53" s="51">
        <v>42</v>
      </c>
      <c r="B53" s="57" t="s">
        <v>77</v>
      </c>
      <c r="C53" s="57" t="s">
        <v>78</v>
      </c>
      <c r="D53" s="67" t="s">
        <v>79</v>
      </c>
      <c r="E53" s="28">
        <v>364.5</v>
      </c>
      <c r="F53" s="28">
        <v>1037.04</v>
      </c>
      <c r="G53" s="28">
        <v>3997</v>
      </c>
      <c r="H53" s="28" t="s">
        <v>130</v>
      </c>
      <c r="I53" s="35" t="s">
        <v>175</v>
      </c>
      <c r="J53" s="118" t="s">
        <v>170</v>
      </c>
      <c r="K53" s="123">
        <v>0</v>
      </c>
      <c r="L53" s="21">
        <v>80104</v>
      </c>
    </row>
    <row r="54" spans="1:12" x14ac:dyDescent="0.25">
      <c r="A54" s="51">
        <v>43</v>
      </c>
      <c r="B54" s="52" t="s">
        <v>80</v>
      </c>
      <c r="C54" s="58" t="s">
        <v>81</v>
      </c>
      <c r="D54" s="63" t="s">
        <v>82</v>
      </c>
      <c r="E54" s="30">
        <v>353.44</v>
      </c>
      <c r="F54" s="30">
        <v>862.07</v>
      </c>
      <c r="G54" s="30">
        <v>3823</v>
      </c>
      <c r="H54" s="30" t="s">
        <v>130</v>
      </c>
      <c r="I54" s="35" t="s">
        <v>179</v>
      </c>
      <c r="J54" s="118"/>
      <c r="K54" s="123">
        <v>0</v>
      </c>
      <c r="L54" s="21">
        <v>80104</v>
      </c>
    </row>
    <row r="55" spans="1:12" x14ac:dyDescent="0.25">
      <c r="A55" s="51">
        <v>44</v>
      </c>
      <c r="B55" s="52" t="s">
        <v>83</v>
      </c>
      <c r="C55" s="57" t="s">
        <v>84</v>
      </c>
      <c r="D55" s="62" t="s">
        <v>85</v>
      </c>
      <c r="E55" s="28">
        <v>364.5</v>
      </c>
      <c r="F55" s="28">
        <v>1037.04</v>
      </c>
      <c r="G55" s="28">
        <v>3997</v>
      </c>
      <c r="H55" s="28" t="s">
        <v>130</v>
      </c>
      <c r="I55" s="35" t="s">
        <v>179</v>
      </c>
      <c r="J55" s="118"/>
      <c r="K55" s="123">
        <v>0</v>
      </c>
      <c r="L55" s="21">
        <v>80104</v>
      </c>
    </row>
    <row r="56" spans="1:12" x14ac:dyDescent="0.25">
      <c r="A56" s="51">
        <v>45</v>
      </c>
      <c r="B56" s="52" t="s">
        <v>86</v>
      </c>
      <c r="C56" s="57" t="s">
        <v>87</v>
      </c>
      <c r="D56" s="62" t="s">
        <v>88</v>
      </c>
      <c r="E56" s="28">
        <v>625</v>
      </c>
      <c r="F56" s="28">
        <v>814</v>
      </c>
      <c r="G56" s="28">
        <v>3880</v>
      </c>
      <c r="H56" s="28" t="s">
        <v>130</v>
      </c>
      <c r="I56" s="35" t="s">
        <v>179</v>
      </c>
      <c r="J56" s="118"/>
      <c r="K56" s="123">
        <v>0</v>
      </c>
      <c r="L56" s="21">
        <v>80104</v>
      </c>
    </row>
    <row r="57" spans="1:12" x14ac:dyDescent="0.25">
      <c r="A57" s="51">
        <v>46</v>
      </c>
      <c r="B57" s="52" t="s">
        <v>89</v>
      </c>
      <c r="C57" s="57" t="s">
        <v>90</v>
      </c>
      <c r="D57" s="62" t="s">
        <v>91</v>
      </c>
      <c r="E57" s="28">
        <v>560.5</v>
      </c>
      <c r="F57" s="28">
        <v>1034.04</v>
      </c>
      <c r="G57" s="28">
        <v>3997</v>
      </c>
      <c r="H57" s="28" t="s">
        <v>130</v>
      </c>
      <c r="I57" s="35" t="s">
        <v>179</v>
      </c>
      <c r="J57" s="118"/>
      <c r="K57" s="123">
        <v>0</v>
      </c>
      <c r="L57" s="21">
        <v>80104</v>
      </c>
    </row>
    <row r="58" spans="1:12" x14ac:dyDescent="0.25">
      <c r="A58" s="51">
        <v>47</v>
      </c>
      <c r="B58" s="52" t="s">
        <v>92</v>
      </c>
      <c r="C58" s="57" t="s">
        <v>93</v>
      </c>
      <c r="D58" s="67" t="s">
        <v>94</v>
      </c>
      <c r="E58" s="37">
        <v>315</v>
      </c>
      <c r="F58" s="37">
        <v>297.60000000000002</v>
      </c>
      <c r="G58" s="37">
        <v>2397.6</v>
      </c>
      <c r="H58" s="37" t="s">
        <v>130</v>
      </c>
      <c r="I58" s="35" t="s">
        <v>179</v>
      </c>
      <c r="J58" s="118"/>
      <c r="K58" s="123">
        <v>0</v>
      </c>
      <c r="L58" s="21">
        <v>80104</v>
      </c>
    </row>
    <row r="59" spans="1:12" x14ac:dyDescent="0.25">
      <c r="A59" s="51">
        <v>48</v>
      </c>
      <c r="B59" s="52" t="s">
        <v>95</v>
      </c>
      <c r="C59" s="57" t="s">
        <v>96</v>
      </c>
      <c r="D59" s="67" t="s">
        <v>140</v>
      </c>
      <c r="E59" s="37">
        <v>365</v>
      </c>
      <c r="F59" s="37">
        <v>414</v>
      </c>
      <c r="G59" s="37">
        <v>2557</v>
      </c>
      <c r="H59" s="37" t="s">
        <v>130</v>
      </c>
      <c r="I59" s="35" t="s">
        <v>175</v>
      </c>
      <c r="J59" s="118" t="s">
        <v>173</v>
      </c>
      <c r="K59" s="123">
        <v>0</v>
      </c>
      <c r="L59" s="21">
        <v>80104</v>
      </c>
    </row>
    <row r="60" spans="1:12" ht="15.75" thickBot="1" x14ac:dyDescent="0.3">
      <c r="A60" s="51">
        <v>49</v>
      </c>
      <c r="B60" s="52" t="s">
        <v>105</v>
      </c>
      <c r="C60" s="57" t="s">
        <v>106</v>
      </c>
      <c r="D60" s="67" t="s">
        <v>141</v>
      </c>
      <c r="E60" s="37">
        <v>642</v>
      </c>
      <c r="F60" s="37">
        <v>1537.06</v>
      </c>
      <c r="G60" s="37">
        <v>7931.3</v>
      </c>
      <c r="H60" s="37" t="s">
        <v>130</v>
      </c>
      <c r="I60" s="35" t="s">
        <v>179</v>
      </c>
      <c r="J60" s="118"/>
      <c r="K60" s="123">
        <v>0</v>
      </c>
      <c r="L60" s="42">
        <v>80104</v>
      </c>
    </row>
    <row r="61" spans="1:12" ht="15.75" thickBot="1" x14ac:dyDescent="0.3">
      <c r="A61" s="51">
        <v>50</v>
      </c>
      <c r="B61" s="51" t="s">
        <v>122</v>
      </c>
      <c r="C61" s="58" t="s">
        <v>97</v>
      </c>
      <c r="D61" s="67" t="s">
        <v>98</v>
      </c>
      <c r="E61" s="56">
        <v>722.38</v>
      </c>
      <c r="F61" s="56">
        <v>999.53</v>
      </c>
      <c r="G61" s="56">
        <v>4718.72</v>
      </c>
      <c r="H61" s="56" t="s">
        <v>128</v>
      </c>
      <c r="I61" s="35" t="s">
        <v>179</v>
      </c>
      <c r="J61" s="118"/>
      <c r="K61" s="123">
        <v>0</v>
      </c>
      <c r="L61" s="27">
        <v>85516</v>
      </c>
    </row>
    <row r="62" spans="1:12" ht="15.75" thickBot="1" x14ac:dyDescent="0.3">
      <c r="A62" s="111"/>
      <c r="B62" s="112"/>
      <c r="C62" s="112"/>
      <c r="D62" s="112"/>
      <c r="E62" s="112"/>
      <c r="F62" s="112"/>
      <c r="G62" s="113"/>
      <c r="H62" s="96" t="s">
        <v>176</v>
      </c>
      <c r="I62" s="97"/>
      <c r="J62" s="97"/>
      <c r="K62" s="124">
        <v>0</v>
      </c>
    </row>
    <row r="63" spans="1:12" x14ac:dyDescent="0.25">
      <c r="A63"/>
      <c r="D63"/>
      <c r="F63" s="4"/>
      <c r="H63" s="4"/>
      <c r="J63"/>
    </row>
    <row r="64" spans="1:12" x14ac:dyDescent="0.25">
      <c r="A64"/>
      <c r="D64"/>
      <c r="F64" s="4"/>
      <c r="H64" s="4"/>
      <c r="J64"/>
    </row>
    <row r="65" spans="1:10" x14ac:dyDescent="0.25">
      <c r="A65"/>
      <c r="D65"/>
      <c r="F65" s="4"/>
      <c r="H65" s="4"/>
      <c r="J65"/>
    </row>
    <row r="66" spans="1:10" x14ac:dyDescent="0.25">
      <c r="A66"/>
      <c r="C66" s="110" t="s">
        <v>142</v>
      </c>
      <c r="D66" s="110"/>
      <c r="E66" s="110"/>
      <c r="F66" s="110"/>
      <c r="G66" s="110"/>
      <c r="H66" s="110"/>
      <c r="I66" s="110"/>
      <c r="J66" s="48"/>
    </row>
    <row r="67" spans="1:10" x14ac:dyDescent="0.25">
      <c r="A67"/>
      <c r="C67" s="110"/>
      <c r="D67" s="110"/>
      <c r="E67" s="110"/>
      <c r="F67" s="110"/>
      <c r="G67" s="110"/>
      <c r="H67" s="110"/>
      <c r="I67" s="110"/>
      <c r="J67" s="48"/>
    </row>
    <row r="68" spans="1:10" ht="22.5" customHeight="1" x14ac:dyDescent="0.25">
      <c r="A68"/>
      <c r="C68" s="82" t="s">
        <v>143</v>
      </c>
      <c r="D68" s="82"/>
      <c r="E68" s="82"/>
      <c r="F68" s="82"/>
      <c r="G68" s="82"/>
      <c r="H68" s="82"/>
      <c r="I68" s="82"/>
      <c r="J68" s="17"/>
    </row>
    <row r="69" spans="1:10" ht="18.75" customHeight="1" x14ac:dyDescent="0.25">
      <c r="A69"/>
      <c r="C69" s="82" t="s">
        <v>144</v>
      </c>
      <c r="D69" s="82"/>
      <c r="E69" s="82"/>
      <c r="F69" s="82"/>
      <c r="G69" s="82"/>
      <c r="H69" s="82"/>
      <c r="I69" s="82"/>
      <c r="J69" s="17"/>
    </row>
    <row r="70" spans="1:10" ht="15.75" customHeight="1" x14ac:dyDescent="0.25">
      <c r="A70"/>
      <c r="D70"/>
      <c r="F70" s="4"/>
      <c r="H70" s="4"/>
      <c r="J70"/>
    </row>
    <row r="71" spans="1:10" x14ac:dyDescent="0.25">
      <c r="A71"/>
      <c r="D71"/>
      <c r="F71" s="4"/>
      <c r="H71" s="4"/>
      <c r="J71"/>
    </row>
    <row r="72" spans="1:10" ht="35.25" customHeight="1" thickBot="1" x14ac:dyDescent="0.3">
      <c r="A72"/>
      <c r="C72" s="78" t="s">
        <v>167</v>
      </c>
      <c r="D72" s="78"/>
      <c r="E72" s="78"/>
      <c r="F72" s="78"/>
      <c r="G72" s="78"/>
      <c r="H72" s="78"/>
      <c r="I72" s="78"/>
      <c r="J72" s="18"/>
    </row>
    <row r="73" spans="1:10" x14ac:dyDescent="0.25">
      <c r="A73"/>
      <c r="C73" s="105" t="s">
        <v>187</v>
      </c>
      <c r="D73" s="106"/>
      <c r="E73" s="106"/>
      <c r="F73" s="106"/>
      <c r="G73" s="106"/>
      <c r="H73" s="106"/>
      <c r="I73" s="107"/>
      <c r="J73"/>
    </row>
    <row r="74" spans="1:10" ht="8.25" customHeight="1" thickBot="1" x14ac:dyDescent="0.3">
      <c r="A74"/>
      <c r="C74" s="96"/>
      <c r="D74" s="97"/>
      <c r="E74" s="97"/>
      <c r="F74" s="97"/>
      <c r="G74" s="97"/>
      <c r="H74" s="97"/>
      <c r="I74" s="98"/>
      <c r="J74"/>
    </row>
    <row r="75" spans="1:10" x14ac:dyDescent="0.25">
      <c r="A75"/>
      <c r="D75"/>
      <c r="F75" s="4"/>
      <c r="H75" s="4"/>
      <c r="J75"/>
    </row>
    <row r="76" spans="1:10" x14ac:dyDescent="0.25">
      <c r="A76"/>
      <c r="D76"/>
      <c r="F76" s="4"/>
      <c r="H76" s="4"/>
      <c r="J76"/>
    </row>
    <row r="77" spans="1:10" x14ac:dyDescent="0.25">
      <c r="A77"/>
      <c r="D77"/>
      <c r="F77" s="4"/>
      <c r="H77" s="4"/>
      <c r="J77"/>
    </row>
    <row r="78" spans="1:10" x14ac:dyDescent="0.25">
      <c r="A78"/>
      <c r="D78"/>
      <c r="F78" s="4"/>
      <c r="H78" s="4"/>
      <c r="J78"/>
    </row>
    <row r="79" spans="1:10" x14ac:dyDescent="0.25">
      <c r="A79"/>
      <c r="D79"/>
      <c r="F79" s="4"/>
      <c r="H79" s="4"/>
      <c r="J79"/>
    </row>
    <row r="80" spans="1:10" x14ac:dyDescent="0.25">
      <c r="A80"/>
      <c r="D80"/>
      <c r="F80" s="4"/>
      <c r="H80" s="4"/>
      <c r="J80"/>
    </row>
    <row r="81" spans="1:10" x14ac:dyDescent="0.25">
      <c r="A81"/>
      <c r="D81"/>
      <c r="F81" s="4"/>
      <c r="H81" s="4"/>
      <c r="J81"/>
    </row>
    <row r="82" spans="1:10" x14ac:dyDescent="0.25">
      <c r="A82"/>
      <c r="D82"/>
      <c r="F82" s="4"/>
      <c r="H82" s="4"/>
      <c r="J82"/>
    </row>
    <row r="83" spans="1:10" x14ac:dyDescent="0.25">
      <c r="A83"/>
      <c r="D83"/>
      <c r="F83" s="4"/>
      <c r="H83" s="4"/>
      <c r="J83"/>
    </row>
    <row r="84" spans="1:10" x14ac:dyDescent="0.25">
      <c r="A84"/>
      <c r="D84"/>
      <c r="F84" s="4"/>
      <c r="H84" s="4"/>
      <c r="J84"/>
    </row>
    <row r="85" spans="1:10" x14ac:dyDescent="0.25">
      <c r="A85"/>
      <c r="D85"/>
      <c r="F85" s="4"/>
      <c r="H85" s="4"/>
      <c r="J85"/>
    </row>
    <row r="86" spans="1:10" x14ac:dyDescent="0.25">
      <c r="A86"/>
      <c r="D86"/>
      <c r="F86" s="4"/>
      <c r="H86" s="4"/>
      <c r="J86"/>
    </row>
    <row r="87" spans="1:10" x14ac:dyDescent="0.25">
      <c r="A87"/>
      <c r="D87"/>
      <c r="F87" s="4"/>
      <c r="H87" s="4"/>
      <c r="J87"/>
    </row>
    <row r="88" spans="1:10" x14ac:dyDescent="0.25">
      <c r="A88"/>
      <c r="D88"/>
      <c r="F88" s="4"/>
      <c r="H88" s="4"/>
      <c r="J88"/>
    </row>
    <row r="89" spans="1:10" x14ac:dyDescent="0.25">
      <c r="A89"/>
      <c r="D89"/>
      <c r="F89" s="4"/>
      <c r="H89" s="4"/>
      <c r="J89"/>
    </row>
    <row r="90" spans="1:10" x14ac:dyDescent="0.25">
      <c r="A90"/>
      <c r="D90"/>
      <c r="F90" s="4"/>
      <c r="H90" s="4"/>
      <c r="J90"/>
    </row>
    <row r="91" spans="1:10" x14ac:dyDescent="0.25">
      <c r="A91"/>
      <c r="D91"/>
      <c r="F91" s="4"/>
      <c r="H91" s="4"/>
      <c r="J91"/>
    </row>
    <row r="92" spans="1:10" x14ac:dyDescent="0.25">
      <c r="A92"/>
      <c r="D92"/>
      <c r="F92" s="4"/>
      <c r="H92" s="4"/>
      <c r="J92"/>
    </row>
    <row r="93" spans="1:10" x14ac:dyDescent="0.25">
      <c r="A93"/>
      <c r="D93"/>
      <c r="F93" s="4"/>
      <c r="H93" s="4"/>
      <c r="J93"/>
    </row>
    <row r="94" spans="1:10" x14ac:dyDescent="0.25">
      <c r="A94"/>
      <c r="D94"/>
      <c r="F94" s="4"/>
      <c r="H94" s="4"/>
      <c r="J94"/>
    </row>
    <row r="95" spans="1:10" x14ac:dyDescent="0.25">
      <c r="A95"/>
      <c r="D95"/>
      <c r="F95" s="4"/>
      <c r="H95" s="4"/>
      <c r="J95"/>
    </row>
    <row r="96" spans="1:10" x14ac:dyDescent="0.25">
      <c r="A96"/>
      <c r="D96"/>
      <c r="F96" s="4"/>
      <c r="H96" s="4"/>
      <c r="J96"/>
    </row>
    <row r="97" spans="1:10" x14ac:dyDescent="0.25">
      <c r="A97"/>
      <c r="D97"/>
      <c r="F97" s="4"/>
      <c r="H97" s="4"/>
      <c r="J97"/>
    </row>
    <row r="98" spans="1:10" x14ac:dyDescent="0.25">
      <c r="A98"/>
      <c r="D98"/>
      <c r="F98" s="4"/>
      <c r="H98" s="4"/>
      <c r="J98"/>
    </row>
    <row r="99" spans="1:10" x14ac:dyDescent="0.25">
      <c r="A99"/>
      <c r="D99"/>
      <c r="F99" s="4"/>
      <c r="H99" s="4"/>
      <c r="J99"/>
    </row>
    <row r="100" spans="1:10" x14ac:dyDescent="0.25">
      <c r="A100"/>
      <c r="D100"/>
      <c r="F100" s="4"/>
      <c r="H100" s="4"/>
      <c r="J100"/>
    </row>
    <row r="101" spans="1:10" x14ac:dyDescent="0.25">
      <c r="A101"/>
      <c r="D101"/>
      <c r="F101" s="4"/>
      <c r="H101" s="4"/>
      <c r="J101"/>
    </row>
    <row r="102" spans="1:10" x14ac:dyDescent="0.25">
      <c r="A102"/>
      <c r="D102"/>
      <c r="F102" s="4"/>
      <c r="H102" s="4"/>
      <c r="J102"/>
    </row>
    <row r="103" spans="1:10" x14ac:dyDescent="0.25">
      <c r="A103"/>
      <c r="D103"/>
      <c r="F103" s="4"/>
      <c r="H103" s="4"/>
      <c r="J103"/>
    </row>
    <row r="104" spans="1:10" x14ac:dyDescent="0.25">
      <c r="A104"/>
      <c r="D104"/>
      <c r="F104" s="4"/>
      <c r="H104" s="4"/>
      <c r="J104"/>
    </row>
    <row r="105" spans="1:10" x14ac:dyDescent="0.25">
      <c r="A105"/>
      <c r="D105"/>
      <c r="F105" s="4"/>
      <c r="H105" s="4"/>
      <c r="J105"/>
    </row>
    <row r="106" spans="1:10" x14ac:dyDescent="0.25">
      <c r="A106"/>
      <c r="D106"/>
      <c r="F106" s="4"/>
      <c r="H106" s="4"/>
      <c r="J106"/>
    </row>
    <row r="107" spans="1:10" x14ac:dyDescent="0.25">
      <c r="A107"/>
      <c r="D107"/>
      <c r="F107" s="4"/>
      <c r="H107" s="4"/>
      <c r="J107"/>
    </row>
    <row r="108" spans="1:10" x14ac:dyDescent="0.25">
      <c r="A108"/>
      <c r="D108"/>
      <c r="F108" s="4"/>
      <c r="H108" s="4"/>
      <c r="J108"/>
    </row>
    <row r="109" spans="1:10" x14ac:dyDescent="0.25">
      <c r="A109"/>
      <c r="D109"/>
      <c r="F109" s="4"/>
      <c r="H109" s="4"/>
      <c r="J109"/>
    </row>
    <row r="110" spans="1:10" x14ac:dyDescent="0.25">
      <c r="A110"/>
      <c r="D110"/>
      <c r="F110" s="4"/>
      <c r="H110" s="4"/>
      <c r="J110"/>
    </row>
    <row r="111" spans="1:10" x14ac:dyDescent="0.25">
      <c r="A111"/>
      <c r="D111"/>
      <c r="F111" s="4"/>
      <c r="H111" s="4"/>
      <c r="J111"/>
    </row>
    <row r="112" spans="1:10" x14ac:dyDescent="0.25">
      <c r="A112"/>
      <c r="D112"/>
      <c r="F112" s="4"/>
      <c r="H112" s="4"/>
      <c r="J112"/>
    </row>
    <row r="113" spans="1:10" x14ac:dyDescent="0.25">
      <c r="A113"/>
      <c r="D113"/>
      <c r="F113" s="4"/>
      <c r="H113" s="4"/>
      <c r="J113"/>
    </row>
    <row r="114" spans="1:10" x14ac:dyDescent="0.25">
      <c r="A114"/>
      <c r="D114"/>
      <c r="F114" s="4"/>
      <c r="H114" s="4"/>
      <c r="J114"/>
    </row>
    <row r="115" spans="1:10" x14ac:dyDescent="0.25">
      <c r="A115"/>
      <c r="D115"/>
      <c r="F115" s="4"/>
      <c r="H115" s="4"/>
      <c r="J115"/>
    </row>
    <row r="116" spans="1:10" x14ac:dyDescent="0.25">
      <c r="A116"/>
      <c r="D116"/>
      <c r="F116" s="4"/>
      <c r="H116" s="4"/>
      <c r="J116"/>
    </row>
    <row r="117" spans="1:10" x14ac:dyDescent="0.25">
      <c r="A117"/>
      <c r="D117"/>
      <c r="F117" s="4"/>
      <c r="H117" s="4"/>
      <c r="J117"/>
    </row>
    <row r="118" spans="1:10" x14ac:dyDescent="0.25">
      <c r="A118"/>
      <c r="D118"/>
      <c r="F118" s="4"/>
      <c r="H118" s="4"/>
      <c r="J118"/>
    </row>
    <row r="119" spans="1:10" x14ac:dyDescent="0.25">
      <c r="A119"/>
      <c r="D119"/>
      <c r="F119" s="4"/>
      <c r="H119" s="4"/>
      <c r="J119"/>
    </row>
  </sheetData>
  <mergeCells count="85">
    <mergeCell ref="C73:I74"/>
    <mergeCell ref="E22:E23"/>
    <mergeCell ref="F22:F23"/>
    <mergeCell ref="G22:G23"/>
    <mergeCell ref="H22:H23"/>
    <mergeCell ref="C66:I67"/>
    <mergeCell ref="A62:G62"/>
    <mergeCell ref="B46:B47"/>
    <mergeCell ref="A46:A47"/>
    <mergeCell ref="A36:A37"/>
    <mergeCell ref="B36:B37"/>
    <mergeCell ref="C36:C37"/>
    <mergeCell ref="D36:D37"/>
    <mergeCell ref="G46:G47"/>
    <mergeCell ref="F46:F47"/>
    <mergeCell ref="A32:A33"/>
    <mergeCell ref="I1:K1"/>
    <mergeCell ref="A1:G1"/>
    <mergeCell ref="D11:D12"/>
    <mergeCell ref="E11:E12"/>
    <mergeCell ref="B2:C2"/>
    <mergeCell ref="C11:C12"/>
    <mergeCell ref="A11:A12"/>
    <mergeCell ref="B11:B12"/>
    <mergeCell ref="E46:E47"/>
    <mergeCell ref="E29:E30"/>
    <mergeCell ref="G32:G33"/>
    <mergeCell ref="F29:F30"/>
    <mergeCell ref="G29:G30"/>
    <mergeCell ref="H62:J62"/>
    <mergeCell ref="H11:H12"/>
    <mergeCell ref="F18:F19"/>
    <mergeCell ref="G18:G19"/>
    <mergeCell ref="H18:H19"/>
    <mergeCell ref="F11:F12"/>
    <mergeCell ref="G11:G12"/>
    <mergeCell ref="H46:H47"/>
    <mergeCell ref="H29:H30"/>
    <mergeCell ref="B32:B33"/>
    <mergeCell ref="C32:C33"/>
    <mergeCell ref="D32:D33"/>
    <mergeCell ref="E18:E19"/>
    <mergeCell ref="A22:A23"/>
    <mergeCell ref="E24:E25"/>
    <mergeCell ref="H34:H35"/>
    <mergeCell ref="G24:G25"/>
    <mergeCell ref="H24:H25"/>
    <mergeCell ref="F24:F25"/>
    <mergeCell ref="F34:F35"/>
    <mergeCell ref="A34:A35"/>
    <mergeCell ref="B34:B35"/>
    <mergeCell ref="C34:C35"/>
    <mergeCell ref="D34:D35"/>
    <mergeCell ref="E34:E35"/>
    <mergeCell ref="A18:A19"/>
    <mergeCell ref="B18:B19"/>
    <mergeCell ref="C18:C19"/>
    <mergeCell ref="D18:D19"/>
    <mergeCell ref="B22:B23"/>
    <mergeCell ref="C22:C23"/>
    <mergeCell ref="D22:D23"/>
    <mergeCell ref="A29:A30"/>
    <mergeCell ref="B29:B30"/>
    <mergeCell ref="C29:C30"/>
    <mergeCell ref="D29:D30"/>
    <mergeCell ref="A24:A25"/>
    <mergeCell ref="B24:B25"/>
    <mergeCell ref="C24:C25"/>
    <mergeCell ref="D24:D25"/>
    <mergeCell ref="L29:L30"/>
    <mergeCell ref="L24:L25"/>
    <mergeCell ref="C72:I72"/>
    <mergeCell ref="C46:C47"/>
    <mergeCell ref="D46:D47"/>
    <mergeCell ref="H32:H33"/>
    <mergeCell ref="E36:E37"/>
    <mergeCell ref="F36:F37"/>
    <mergeCell ref="E32:E33"/>
    <mergeCell ref="F32:F33"/>
    <mergeCell ref="G36:G37"/>
    <mergeCell ref="H36:H37"/>
    <mergeCell ref="C68:I68"/>
    <mergeCell ref="C69:I69"/>
    <mergeCell ref="G34:G35"/>
    <mergeCell ref="D26:D27"/>
  </mergeCells>
  <phoneticPr fontId="15" type="noConversion"/>
  <pageMargins left="0.25" right="0.25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Budynki</vt:lpstr>
      <vt:lpstr>Budynki!Obszar_wydruku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Tąta</dc:creator>
  <cp:lastModifiedBy>Bartosz Śmieja</cp:lastModifiedBy>
  <cp:lastPrinted>2026-01-26T12:28:29Z</cp:lastPrinted>
  <dcterms:created xsi:type="dcterms:W3CDTF">2023-01-25T06:03:48Z</dcterms:created>
  <dcterms:modified xsi:type="dcterms:W3CDTF">2026-01-26T12:50:31Z</dcterms:modified>
</cp:coreProperties>
</file>